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IGUAÇU\IGUAÇU 2024\"/>
    </mc:Choice>
  </mc:AlternateContent>
  <xr:revisionPtr revIDLastSave="0" documentId="8_{3B5CD30C-79CB-4904-8A06-109EEF7C7BB8}" xr6:coauthVersionLast="47" xr6:coauthVersionMax="47" xr10:uidLastSave="{00000000-0000-0000-0000-000000000000}"/>
  <bookViews>
    <workbookView xWindow="-108" yWindow="-108" windowWidth="23256" windowHeight="12576" tabRatio="638" xr2:uid="{00000000-000D-0000-FFFF-FFFF00000000}"/>
  </bookViews>
  <sheets>
    <sheet name="LISTA TEMPERATURA E INJEÇÃO " sheetId="3" r:id="rId1"/>
    <sheet name="LISTA PEÇAS PARA CARBURADOR" sheetId="4" r:id="rId2"/>
    <sheet name="ANALISE" sheetId="5" state="hidden" r:id="rId3"/>
  </sheets>
  <externalReferences>
    <externalReference r:id="rId4"/>
  </externalReferences>
  <definedNames>
    <definedName name="_xlnm._FilterDatabase" localSheetId="0" hidden="1">'LISTA TEMPERATURA E INJEÇÃO '!$A$4:$X$786</definedName>
    <definedName name="_xlnm.Print_Area" localSheetId="0">'LISTA TEMPERATURA E INJEÇÃO '!$A$1:$Q$786</definedName>
    <definedName name="_xlnm.Print_Titles" localSheetId="1">'LISTA PEÇAS PARA CARBURADOR'!$1:$4</definedName>
    <definedName name="_xlnm.Print_Titles" localSheetId="0">'LISTA TEMPERATURA E INJEÇÃO 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3" i="3" l="1"/>
  <c r="D49" i="3"/>
  <c r="D77" i="3"/>
  <c r="D113" i="3"/>
  <c r="D141" i="3"/>
  <c r="D152" i="3"/>
  <c r="D168" i="3"/>
  <c r="E177" i="3"/>
  <c r="E197" i="3"/>
  <c r="D209" i="3"/>
  <c r="D237" i="3"/>
  <c r="D253" i="3"/>
  <c r="D264" i="3"/>
  <c r="E293" i="3"/>
  <c r="D312" i="3"/>
  <c r="E346" i="3"/>
  <c r="D354" i="3"/>
  <c r="D358" i="3"/>
  <c r="E368" i="3"/>
  <c r="E374" i="3"/>
  <c r="E378" i="3"/>
  <c r="D386" i="3"/>
  <c r="D390" i="3"/>
  <c r="E400" i="3"/>
  <c r="E406" i="3"/>
  <c r="E410" i="3"/>
  <c r="D418" i="3"/>
  <c r="D422" i="3"/>
  <c r="E432" i="3"/>
  <c r="E438" i="3"/>
  <c r="E442" i="3"/>
  <c r="D450" i="3"/>
  <c r="D454" i="3"/>
  <c r="E464" i="3"/>
  <c r="E470" i="3"/>
  <c r="E474" i="3"/>
  <c r="D482" i="3"/>
  <c r="D486" i="3"/>
  <c r="E496" i="3"/>
  <c r="E502" i="3"/>
  <c r="E506" i="3"/>
  <c r="D514" i="3"/>
  <c r="D518" i="3"/>
  <c r="D528" i="3"/>
  <c r="D536" i="3"/>
  <c r="D544" i="3"/>
  <c r="D552" i="3"/>
  <c r="D560" i="3"/>
  <c r="D563" i="3"/>
  <c r="E568" i="3"/>
  <c r="D571" i="3"/>
  <c r="E576" i="3"/>
  <c r="D579" i="3"/>
  <c r="E584" i="3"/>
  <c r="D587" i="3"/>
  <c r="E592" i="3"/>
  <c r="D595" i="3"/>
  <c r="E600" i="3"/>
  <c r="D603" i="3"/>
  <c r="E608" i="3"/>
  <c r="D611" i="3"/>
  <c r="E616" i="3"/>
  <c r="D619" i="3"/>
  <c r="E624" i="3"/>
  <c r="D627" i="3"/>
  <c r="E632" i="3"/>
  <c r="D635" i="3"/>
  <c r="E640" i="3"/>
  <c r="D643" i="3"/>
  <c r="E648" i="3"/>
  <c r="D651" i="3"/>
  <c r="E656" i="3"/>
  <c r="D659" i="3"/>
  <c r="E664" i="3"/>
  <c r="D667" i="3"/>
  <c r="E672" i="3"/>
  <c r="D675" i="3"/>
  <c r="E680" i="3"/>
  <c r="D683" i="3"/>
  <c r="E688" i="3"/>
  <c r="D691" i="3"/>
  <c r="E696" i="3"/>
  <c r="D699" i="3"/>
  <c r="E704" i="3"/>
  <c r="D707" i="3"/>
  <c r="E712" i="3"/>
  <c r="D715" i="3"/>
  <c r="E720" i="3"/>
  <c r="D723" i="3"/>
  <c r="E728" i="3"/>
  <c r="D731" i="3"/>
  <c r="E736" i="3"/>
  <c r="D739" i="3"/>
  <c r="E744" i="3"/>
  <c r="D747" i="3"/>
  <c r="D763" i="3"/>
  <c r="D771" i="3"/>
  <c r="D779" i="3"/>
  <c r="E5" i="3"/>
  <c r="C6" i="3"/>
  <c r="C7" i="3"/>
  <c r="C8" i="3"/>
  <c r="C9" i="3"/>
  <c r="C10" i="3"/>
  <c r="C11" i="3"/>
  <c r="C12" i="3"/>
  <c r="C13" i="3"/>
  <c r="E13" i="3" s="1"/>
  <c r="C14" i="3"/>
  <c r="C15" i="3"/>
  <c r="C16" i="3"/>
  <c r="C17" i="3"/>
  <c r="E17" i="3" s="1"/>
  <c r="C18" i="3"/>
  <c r="C19" i="3"/>
  <c r="C20" i="3"/>
  <c r="C21" i="3"/>
  <c r="C22" i="3"/>
  <c r="C23" i="3"/>
  <c r="C24" i="3"/>
  <c r="E24" i="3" s="1"/>
  <c r="C25" i="3"/>
  <c r="C26" i="3"/>
  <c r="C27" i="3"/>
  <c r="C28" i="3"/>
  <c r="E28" i="3" s="1"/>
  <c r="C29" i="3"/>
  <c r="C30" i="3"/>
  <c r="C31" i="3"/>
  <c r="C32" i="3"/>
  <c r="C33" i="3"/>
  <c r="D33" i="3" s="1"/>
  <c r="C34" i="3"/>
  <c r="C35" i="3"/>
  <c r="C36" i="3"/>
  <c r="C37" i="3"/>
  <c r="D37" i="3" s="1"/>
  <c r="C38" i="3"/>
  <c r="C39" i="3"/>
  <c r="C40" i="3"/>
  <c r="C41" i="3"/>
  <c r="C42" i="3"/>
  <c r="C43" i="3"/>
  <c r="C44" i="3"/>
  <c r="C45" i="3"/>
  <c r="E45" i="3" s="1"/>
  <c r="C46" i="3"/>
  <c r="C47" i="3"/>
  <c r="C48" i="3"/>
  <c r="C49" i="3"/>
  <c r="E49" i="3" s="1"/>
  <c r="C50" i="3"/>
  <c r="C51" i="3"/>
  <c r="C52" i="3"/>
  <c r="C53" i="3"/>
  <c r="C54" i="3"/>
  <c r="C55" i="3"/>
  <c r="C56" i="3"/>
  <c r="E56" i="3" s="1"/>
  <c r="C57" i="3"/>
  <c r="C58" i="3"/>
  <c r="C59" i="3"/>
  <c r="C60" i="3"/>
  <c r="E60" i="3" s="1"/>
  <c r="C61" i="3"/>
  <c r="C62" i="3"/>
  <c r="C63" i="3"/>
  <c r="C64" i="3"/>
  <c r="C65" i="3"/>
  <c r="D65" i="3" s="1"/>
  <c r="C66" i="3"/>
  <c r="C67" i="3"/>
  <c r="C68" i="3"/>
  <c r="C69" i="3"/>
  <c r="D69" i="3" s="1"/>
  <c r="C70" i="3"/>
  <c r="C71" i="3"/>
  <c r="C72" i="3"/>
  <c r="C73" i="3"/>
  <c r="C74" i="3"/>
  <c r="C75" i="3"/>
  <c r="C76" i="3"/>
  <c r="C77" i="3"/>
  <c r="E77" i="3" s="1"/>
  <c r="C78" i="3"/>
  <c r="C79" i="3"/>
  <c r="C80" i="3"/>
  <c r="C81" i="3"/>
  <c r="E81" i="3" s="1"/>
  <c r="C82" i="3"/>
  <c r="C83" i="3"/>
  <c r="C84" i="3"/>
  <c r="C85" i="3"/>
  <c r="C86" i="3"/>
  <c r="C87" i="3"/>
  <c r="C88" i="3"/>
  <c r="E88" i="3" s="1"/>
  <c r="C89" i="3"/>
  <c r="C90" i="3"/>
  <c r="C91" i="3"/>
  <c r="C92" i="3"/>
  <c r="E92" i="3" s="1"/>
  <c r="C93" i="3"/>
  <c r="C94" i="3"/>
  <c r="C95" i="3"/>
  <c r="C96" i="3"/>
  <c r="C97" i="3"/>
  <c r="D97" i="3" s="1"/>
  <c r="C98" i="3"/>
  <c r="C99" i="3"/>
  <c r="C100" i="3"/>
  <c r="C101" i="3"/>
  <c r="D101" i="3" s="1"/>
  <c r="C102" i="3"/>
  <c r="C103" i="3"/>
  <c r="C104" i="3"/>
  <c r="E104" i="3" s="1"/>
  <c r="C105" i="3"/>
  <c r="C106" i="3"/>
  <c r="C107" i="3"/>
  <c r="C108" i="3"/>
  <c r="C109" i="3"/>
  <c r="E109" i="3" s="1"/>
  <c r="C110" i="3"/>
  <c r="C111" i="3"/>
  <c r="C112" i="3"/>
  <c r="C113" i="3"/>
  <c r="E113" i="3" s="1"/>
  <c r="C114" i="3"/>
  <c r="C115" i="3"/>
  <c r="C116" i="3"/>
  <c r="C117" i="3"/>
  <c r="C118" i="3"/>
  <c r="C119" i="3"/>
  <c r="C120" i="3"/>
  <c r="E120" i="3" s="1"/>
  <c r="C121" i="3"/>
  <c r="C122" i="3"/>
  <c r="C123" i="3"/>
  <c r="C124" i="3"/>
  <c r="E124" i="3" s="1"/>
  <c r="C125" i="3"/>
  <c r="E125" i="3" s="1"/>
  <c r="C126" i="3"/>
  <c r="C127" i="3"/>
  <c r="C128" i="3"/>
  <c r="C129" i="3"/>
  <c r="D129" i="3" s="1"/>
  <c r="C130" i="3"/>
  <c r="C131" i="3"/>
  <c r="C132" i="3"/>
  <c r="C133" i="3"/>
  <c r="D133" i="3" s="1"/>
  <c r="C134" i="3"/>
  <c r="C135" i="3"/>
  <c r="C136" i="3"/>
  <c r="E136" i="3" s="1"/>
  <c r="C137" i="3"/>
  <c r="C138" i="3"/>
  <c r="C139" i="3"/>
  <c r="C140" i="3"/>
  <c r="C141" i="3"/>
  <c r="E141" i="3" s="1"/>
  <c r="C142" i="3"/>
  <c r="C143" i="3"/>
  <c r="C144" i="3"/>
  <c r="C145" i="3"/>
  <c r="D145" i="3" s="1"/>
  <c r="C146" i="3"/>
  <c r="C147" i="3"/>
  <c r="C148" i="3"/>
  <c r="C149" i="3"/>
  <c r="C150" i="3"/>
  <c r="C151" i="3"/>
  <c r="C152" i="3"/>
  <c r="E152" i="3" s="1"/>
  <c r="C153" i="3"/>
  <c r="C154" i="3"/>
  <c r="C155" i="3"/>
  <c r="C156" i="3"/>
  <c r="E156" i="3" s="1"/>
  <c r="C157" i="3"/>
  <c r="E157" i="3" s="1"/>
  <c r="C158" i="3"/>
  <c r="C159" i="3"/>
  <c r="C160" i="3"/>
  <c r="C161" i="3"/>
  <c r="D161" i="3" s="1"/>
  <c r="C162" i="3"/>
  <c r="C163" i="3"/>
  <c r="C164" i="3"/>
  <c r="C165" i="3"/>
  <c r="D165" i="3" s="1"/>
  <c r="C166" i="3"/>
  <c r="C167" i="3"/>
  <c r="C168" i="3"/>
  <c r="E168" i="3" s="1"/>
  <c r="C169" i="3"/>
  <c r="C170" i="3"/>
  <c r="C171" i="3"/>
  <c r="C172" i="3"/>
  <c r="C173" i="3"/>
  <c r="E173" i="3" s="1"/>
  <c r="C174" i="3"/>
  <c r="C175" i="3"/>
  <c r="C176" i="3"/>
  <c r="C177" i="3"/>
  <c r="D177" i="3" s="1"/>
  <c r="C178" i="3"/>
  <c r="C179" i="3"/>
  <c r="C180" i="3"/>
  <c r="C181" i="3"/>
  <c r="C182" i="3"/>
  <c r="C183" i="3"/>
  <c r="C184" i="3"/>
  <c r="E184" i="3" s="1"/>
  <c r="C185" i="3"/>
  <c r="C186" i="3"/>
  <c r="C187" i="3"/>
  <c r="C188" i="3"/>
  <c r="E188" i="3" s="1"/>
  <c r="C189" i="3"/>
  <c r="E189" i="3" s="1"/>
  <c r="C190" i="3"/>
  <c r="C191" i="3"/>
  <c r="C192" i="3"/>
  <c r="C193" i="3"/>
  <c r="D193" i="3" s="1"/>
  <c r="C194" i="3"/>
  <c r="C195" i="3"/>
  <c r="C196" i="3"/>
  <c r="C197" i="3"/>
  <c r="D197" i="3" s="1"/>
  <c r="C198" i="3"/>
  <c r="C199" i="3"/>
  <c r="C200" i="3"/>
  <c r="E200" i="3" s="1"/>
  <c r="C201" i="3"/>
  <c r="C202" i="3"/>
  <c r="C203" i="3"/>
  <c r="C204" i="3"/>
  <c r="C205" i="3"/>
  <c r="E205" i="3" s="1"/>
  <c r="C206" i="3"/>
  <c r="C207" i="3"/>
  <c r="C208" i="3"/>
  <c r="C209" i="3"/>
  <c r="E209" i="3" s="1"/>
  <c r="C210" i="3"/>
  <c r="C211" i="3"/>
  <c r="C212" i="3"/>
  <c r="C213" i="3"/>
  <c r="C214" i="3"/>
  <c r="C215" i="3"/>
  <c r="C216" i="3"/>
  <c r="E216" i="3" s="1"/>
  <c r="C217" i="3"/>
  <c r="C218" i="3"/>
  <c r="C219" i="3"/>
  <c r="C220" i="3"/>
  <c r="E220" i="3" s="1"/>
  <c r="C221" i="3"/>
  <c r="E221" i="3" s="1"/>
  <c r="C222" i="3"/>
  <c r="C223" i="3"/>
  <c r="C224" i="3"/>
  <c r="C225" i="3"/>
  <c r="D225" i="3" s="1"/>
  <c r="C226" i="3"/>
  <c r="C227" i="3"/>
  <c r="C228" i="3"/>
  <c r="C229" i="3"/>
  <c r="D229" i="3" s="1"/>
  <c r="C230" i="3"/>
  <c r="C231" i="3"/>
  <c r="C232" i="3"/>
  <c r="E232" i="3" s="1"/>
  <c r="C233" i="3"/>
  <c r="C234" i="3"/>
  <c r="C235" i="3"/>
  <c r="C236" i="3"/>
  <c r="C237" i="3"/>
  <c r="E237" i="3" s="1"/>
  <c r="C238" i="3"/>
  <c r="C239" i="3"/>
  <c r="C240" i="3"/>
  <c r="C241" i="3"/>
  <c r="D241" i="3" s="1"/>
  <c r="C242" i="3"/>
  <c r="C243" i="3"/>
  <c r="C244" i="3"/>
  <c r="C245" i="3"/>
  <c r="C246" i="3"/>
  <c r="C247" i="3"/>
  <c r="C248" i="3"/>
  <c r="E248" i="3" s="1"/>
  <c r="C249" i="3"/>
  <c r="C250" i="3"/>
  <c r="C251" i="3"/>
  <c r="C252" i="3"/>
  <c r="E252" i="3" s="1"/>
  <c r="C253" i="3"/>
  <c r="E253" i="3" s="1"/>
  <c r="C254" i="3"/>
  <c r="C255" i="3"/>
  <c r="C256" i="3"/>
  <c r="C257" i="3"/>
  <c r="D257" i="3" s="1"/>
  <c r="C258" i="3"/>
  <c r="C259" i="3"/>
  <c r="C260" i="3"/>
  <c r="C261" i="3"/>
  <c r="D261" i="3" s="1"/>
  <c r="C262" i="3"/>
  <c r="C263" i="3"/>
  <c r="C264" i="3"/>
  <c r="E264" i="3" s="1"/>
  <c r="C265" i="3"/>
  <c r="C266" i="3"/>
  <c r="C267" i="3"/>
  <c r="C268" i="3"/>
  <c r="C269" i="3"/>
  <c r="E269" i="3" s="1"/>
  <c r="C270" i="3"/>
  <c r="C271" i="3"/>
  <c r="C272" i="3"/>
  <c r="C273" i="3"/>
  <c r="D273" i="3" s="1"/>
  <c r="C274" i="3"/>
  <c r="C275" i="3"/>
  <c r="C276" i="3"/>
  <c r="C277" i="3"/>
  <c r="C278" i="3"/>
  <c r="C279" i="3"/>
  <c r="C280" i="3"/>
  <c r="E280" i="3" s="1"/>
  <c r="C281" i="3"/>
  <c r="C282" i="3"/>
  <c r="C283" i="3"/>
  <c r="C284" i="3"/>
  <c r="E284" i="3" s="1"/>
  <c r="C285" i="3"/>
  <c r="E285" i="3" s="1"/>
  <c r="C286" i="3"/>
  <c r="C287" i="3"/>
  <c r="C288" i="3"/>
  <c r="C289" i="3"/>
  <c r="D289" i="3" s="1"/>
  <c r="C290" i="3"/>
  <c r="C291" i="3"/>
  <c r="C292" i="3"/>
  <c r="C293" i="3"/>
  <c r="D293" i="3" s="1"/>
  <c r="C294" i="3"/>
  <c r="C295" i="3"/>
  <c r="C296" i="3"/>
  <c r="E296" i="3" s="1"/>
  <c r="C297" i="3"/>
  <c r="C298" i="3"/>
  <c r="C299" i="3"/>
  <c r="C300" i="3"/>
  <c r="C301" i="3"/>
  <c r="E301" i="3" s="1"/>
  <c r="C302" i="3"/>
  <c r="C303" i="3"/>
  <c r="C304" i="3"/>
  <c r="C305" i="3"/>
  <c r="D305" i="3" s="1"/>
  <c r="C306" i="3"/>
  <c r="C307" i="3"/>
  <c r="C308" i="3"/>
  <c r="C309" i="3"/>
  <c r="C310" i="3"/>
  <c r="C311" i="3"/>
  <c r="C312" i="3"/>
  <c r="E312" i="3" s="1"/>
  <c r="C313" i="3"/>
  <c r="C314" i="3"/>
  <c r="C315" i="3"/>
  <c r="C316" i="3"/>
  <c r="E316" i="3" s="1"/>
  <c r="C317" i="3"/>
  <c r="E317" i="3" s="1"/>
  <c r="C318" i="3"/>
  <c r="C319" i="3"/>
  <c r="C320" i="3"/>
  <c r="C321" i="3"/>
  <c r="D321" i="3" s="1"/>
  <c r="C322" i="3"/>
  <c r="C323" i="3"/>
  <c r="C324" i="3"/>
  <c r="C325" i="3"/>
  <c r="D325" i="3" s="1"/>
  <c r="C326" i="3"/>
  <c r="C327" i="3"/>
  <c r="C328" i="3"/>
  <c r="E328" i="3" s="1"/>
  <c r="C329" i="3"/>
  <c r="C330" i="3"/>
  <c r="C331" i="3"/>
  <c r="C332" i="3"/>
  <c r="C333" i="3"/>
  <c r="E333" i="3" s="1"/>
  <c r="C334" i="3"/>
  <c r="C335" i="3"/>
  <c r="C336" i="3"/>
  <c r="C337" i="3"/>
  <c r="D337" i="3" s="1"/>
  <c r="C338" i="3"/>
  <c r="C339" i="3"/>
  <c r="C340" i="3"/>
  <c r="C341" i="3"/>
  <c r="C342" i="3"/>
  <c r="C343" i="3"/>
  <c r="C344" i="3"/>
  <c r="E344" i="3" s="1"/>
  <c r="C345" i="3"/>
  <c r="C346" i="3"/>
  <c r="D346" i="3" s="1"/>
  <c r="C347" i="3"/>
  <c r="C348" i="3"/>
  <c r="D348" i="3" s="1"/>
  <c r="C349" i="3"/>
  <c r="C350" i="3"/>
  <c r="D350" i="3" s="1"/>
  <c r="C351" i="3"/>
  <c r="C352" i="3"/>
  <c r="D352" i="3" s="1"/>
  <c r="C353" i="3"/>
  <c r="C354" i="3"/>
  <c r="E354" i="3" s="1"/>
  <c r="C355" i="3"/>
  <c r="C356" i="3"/>
  <c r="D356" i="3" s="1"/>
  <c r="C357" i="3"/>
  <c r="C358" i="3"/>
  <c r="E358" i="3" s="1"/>
  <c r="C359" i="3"/>
  <c r="C360" i="3"/>
  <c r="D360" i="3" s="1"/>
  <c r="C361" i="3"/>
  <c r="C362" i="3"/>
  <c r="D362" i="3" s="1"/>
  <c r="C363" i="3"/>
  <c r="C364" i="3"/>
  <c r="D364" i="3" s="1"/>
  <c r="C365" i="3"/>
  <c r="C366" i="3"/>
  <c r="D366" i="3" s="1"/>
  <c r="C367" i="3"/>
  <c r="C368" i="3"/>
  <c r="D368" i="3" s="1"/>
  <c r="C369" i="3"/>
  <c r="C370" i="3"/>
  <c r="D370" i="3" s="1"/>
  <c r="C371" i="3"/>
  <c r="C372" i="3"/>
  <c r="D372" i="3" s="1"/>
  <c r="C373" i="3"/>
  <c r="C374" i="3"/>
  <c r="D374" i="3" s="1"/>
  <c r="C375" i="3"/>
  <c r="C376" i="3"/>
  <c r="D376" i="3" s="1"/>
  <c r="C377" i="3"/>
  <c r="C378" i="3"/>
  <c r="D378" i="3" s="1"/>
  <c r="C379" i="3"/>
  <c r="C380" i="3"/>
  <c r="D380" i="3" s="1"/>
  <c r="C381" i="3"/>
  <c r="C382" i="3"/>
  <c r="D382" i="3" s="1"/>
  <c r="C383" i="3"/>
  <c r="C384" i="3"/>
  <c r="D384" i="3" s="1"/>
  <c r="C385" i="3"/>
  <c r="C386" i="3"/>
  <c r="E386" i="3" s="1"/>
  <c r="C387" i="3"/>
  <c r="C388" i="3"/>
  <c r="D388" i="3" s="1"/>
  <c r="C389" i="3"/>
  <c r="C390" i="3"/>
  <c r="E390" i="3" s="1"/>
  <c r="C391" i="3"/>
  <c r="C392" i="3"/>
  <c r="D392" i="3" s="1"/>
  <c r="C393" i="3"/>
  <c r="C394" i="3"/>
  <c r="D394" i="3" s="1"/>
  <c r="C395" i="3"/>
  <c r="C396" i="3"/>
  <c r="D396" i="3" s="1"/>
  <c r="C397" i="3"/>
  <c r="C398" i="3"/>
  <c r="D398" i="3" s="1"/>
  <c r="C399" i="3"/>
  <c r="C400" i="3"/>
  <c r="D400" i="3" s="1"/>
  <c r="C401" i="3"/>
  <c r="C402" i="3"/>
  <c r="D402" i="3" s="1"/>
  <c r="C403" i="3"/>
  <c r="C404" i="3"/>
  <c r="D404" i="3" s="1"/>
  <c r="C405" i="3"/>
  <c r="C406" i="3"/>
  <c r="D406" i="3" s="1"/>
  <c r="C407" i="3"/>
  <c r="C408" i="3"/>
  <c r="D408" i="3" s="1"/>
  <c r="C409" i="3"/>
  <c r="C410" i="3"/>
  <c r="D410" i="3" s="1"/>
  <c r="C411" i="3"/>
  <c r="C412" i="3"/>
  <c r="D412" i="3" s="1"/>
  <c r="C413" i="3"/>
  <c r="C414" i="3"/>
  <c r="D414" i="3" s="1"/>
  <c r="C415" i="3"/>
  <c r="C416" i="3"/>
  <c r="D416" i="3" s="1"/>
  <c r="C417" i="3"/>
  <c r="C418" i="3"/>
  <c r="E418" i="3" s="1"/>
  <c r="C419" i="3"/>
  <c r="C420" i="3"/>
  <c r="D420" i="3" s="1"/>
  <c r="C421" i="3"/>
  <c r="C422" i="3"/>
  <c r="E422" i="3" s="1"/>
  <c r="C423" i="3"/>
  <c r="C424" i="3"/>
  <c r="D424" i="3" s="1"/>
  <c r="C425" i="3"/>
  <c r="C426" i="3"/>
  <c r="D426" i="3" s="1"/>
  <c r="C427" i="3"/>
  <c r="C428" i="3"/>
  <c r="D428" i="3" s="1"/>
  <c r="C429" i="3"/>
  <c r="C430" i="3"/>
  <c r="D430" i="3" s="1"/>
  <c r="C431" i="3"/>
  <c r="C432" i="3"/>
  <c r="D432" i="3" s="1"/>
  <c r="C433" i="3"/>
  <c r="C434" i="3"/>
  <c r="D434" i="3" s="1"/>
  <c r="C435" i="3"/>
  <c r="C436" i="3"/>
  <c r="D436" i="3" s="1"/>
  <c r="C437" i="3"/>
  <c r="C438" i="3"/>
  <c r="D438" i="3" s="1"/>
  <c r="C439" i="3"/>
  <c r="C440" i="3"/>
  <c r="D440" i="3" s="1"/>
  <c r="C441" i="3"/>
  <c r="C442" i="3"/>
  <c r="D442" i="3" s="1"/>
  <c r="C443" i="3"/>
  <c r="C444" i="3"/>
  <c r="D444" i="3" s="1"/>
  <c r="C445" i="3"/>
  <c r="C446" i="3"/>
  <c r="D446" i="3" s="1"/>
  <c r="C447" i="3"/>
  <c r="C448" i="3"/>
  <c r="D448" i="3" s="1"/>
  <c r="C449" i="3"/>
  <c r="C450" i="3"/>
  <c r="E450" i="3" s="1"/>
  <c r="C451" i="3"/>
  <c r="C452" i="3"/>
  <c r="D452" i="3" s="1"/>
  <c r="C453" i="3"/>
  <c r="C454" i="3"/>
  <c r="E454" i="3" s="1"/>
  <c r="C455" i="3"/>
  <c r="C456" i="3"/>
  <c r="D456" i="3" s="1"/>
  <c r="C457" i="3"/>
  <c r="C458" i="3"/>
  <c r="D458" i="3" s="1"/>
  <c r="C459" i="3"/>
  <c r="C460" i="3"/>
  <c r="D460" i="3" s="1"/>
  <c r="C461" i="3"/>
  <c r="C462" i="3"/>
  <c r="D462" i="3" s="1"/>
  <c r="C463" i="3"/>
  <c r="C464" i="3"/>
  <c r="D464" i="3" s="1"/>
  <c r="C465" i="3"/>
  <c r="C466" i="3"/>
  <c r="D466" i="3" s="1"/>
  <c r="C467" i="3"/>
  <c r="C468" i="3"/>
  <c r="D468" i="3" s="1"/>
  <c r="C469" i="3"/>
  <c r="C470" i="3"/>
  <c r="D470" i="3" s="1"/>
  <c r="C471" i="3"/>
  <c r="C472" i="3"/>
  <c r="D472" i="3" s="1"/>
  <c r="C473" i="3"/>
  <c r="C474" i="3"/>
  <c r="D474" i="3" s="1"/>
  <c r="C475" i="3"/>
  <c r="C476" i="3"/>
  <c r="D476" i="3" s="1"/>
  <c r="C477" i="3"/>
  <c r="C478" i="3"/>
  <c r="D478" i="3" s="1"/>
  <c r="C479" i="3"/>
  <c r="C480" i="3"/>
  <c r="D480" i="3" s="1"/>
  <c r="C481" i="3"/>
  <c r="C482" i="3"/>
  <c r="E482" i="3" s="1"/>
  <c r="C483" i="3"/>
  <c r="C484" i="3"/>
  <c r="D484" i="3" s="1"/>
  <c r="C485" i="3"/>
  <c r="C486" i="3"/>
  <c r="E486" i="3" s="1"/>
  <c r="C487" i="3"/>
  <c r="C488" i="3"/>
  <c r="D488" i="3" s="1"/>
  <c r="C489" i="3"/>
  <c r="C490" i="3"/>
  <c r="D490" i="3" s="1"/>
  <c r="C491" i="3"/>
  <c r="C492" i="3"/>
  <c r="D492" i="3" s="1"/>
  <c r="C493" i="3"/>
  <c r="C494" i="3"/>
  <c r="D494" i="3" s="1"/>
  <c r="C495" i="3"/>
  <c r="C496" i="3"/>
  <c r="D496" i="3" s="1"/>
  <c r="C497" i="3"/>
  <c r="C498" i="3"/>
  <c r="D498" i="3" s="1"/>
  <c r="C499" i="3"/>
  <c r="C500" i="3"/>
  <c r="D500" i="3" s="1"/>
  <c r="C501" i="3"/>
  <c r="C502" i="3"/>
  <c r="D502" i="3" s="1"/>
  <c r="C503" i="3"/>
  <c r="C504" i="3"/>
  <c r="D504" i="3" s="1"/>
  <c r="C505" i="3"/>
  <c r="C506" i="3"/>
  <c r="D506" i="3" s="1"/>
  <c r="C507" i="3"/>
  <c r="C508" i="3"/>
  <c r="D508" i="3" s="1"/>
  <c r="C509" i="3"/>
  <c r="C510" i="3"/>
  <c r="D510" i="3" s="1"/>
  <c r="C511" i="3"/>
  <c r="C512" i="3"/>
  <c r="D512" i="3" s="1"/>
  <c r="C513" i="3"/>
  <c r="C514" i="3"/>
  <c r="E514" i="3" s="1"/>
  <c r="C515" i="3"/>
  <c r="C516" i="3"/>
  <c r="D516" i="3" s="1"/>
  <c r="C517" i="3"/>
  <c r="C518" i="3"/>
  <c r="E518" i="3" s="1"/>
  <c r="C519" i="3"/>
  <c r="C520" i="3"/>
  <c r="D520" i="3" s="1"/>
  <c r="C521" i="3"/>
  <c r="C522" i="3"/>
  <c r="D522" i="3" s="1"/>
  <c r="C523" i="3"/>
  <c r="C524" i="3"/>
  <c r="D524" i="3" s="1"/>
  <c r="C525" i="3"/>
  <c r="C526" i="3"/>
  <c r="D526" i="3" s="1"/>
  <c r="C527" i="3"/>
  <c r="C528" i="3"/>
  <c r="E528" i="3" s="1"/>
  <c r="C529" i="3"/>
  <c r="C530" i="3"/>
  <c r="D530" i="3" s="1"/>
  <c r="C531" i="3"/>
  <c r="C532" i="3"/>
  <c r="D532" i="3" s="1"/>
  <c r="C533" i="3"/>
  <c r="C534" i="3"/>
  <c r="D534" i="3" s="1"/>
  <c r="C535" i="3"/>
  <c r="C536" i="3"/>
  <c r="E536" i="3" s="1"/>
  <c r="C537" i="3"/>
  <c r="C538" i="3"/>
  <c r="D538" i="3" s="1"/>
  <c r="C539" i="3"/>
  <c r="C540" i="3"/>
  <c r="D540" i="3" s="1"/>
  <c r="C541" i="3"/>
  <c r="C542" i="3"/>
  <c r="D542" i="3" s="1"/>
  <c r="C543" i="3"/>
  <c r="C544" i="3"/>
  <c r="E544" i="3" s="1"/>
  <c r="C545" i="3"/>
  <c r="C546" i="3"/>
  <c r="D546" i="3" s="1"/>
  <c r="C547" i="3"/>
  <c r="C548" i="3"/>
  <c r="D548" i="3" s="1"/>
  <c r="C549" i="3"/>
  <c r="C550" i="3"/>
  <c r="D550" i="3" s="1"/>
  <c r="C551" i="3"/>
  <c r="C552" i="3"/>
  <c r="E552" i="3" s="1"/>
  <c r="C553" i="3"/>
  <c r="C554" i="3"/>
  <c r="D554" i="3" s="1"/>
  <c r="C555" i="3"/>
  <c r="C556" i="3"/>
  <c r="D556" i="3" s="1"/>
  <c r="C557" i="3"/>
  <c r="C558" i="3"/>
  <c r="D558" i="3" s="1"/>
  <c r="C559" i="3"/>
  <c r="C560" i="3"/>
  <c r="E560" i="3" s="1"/>
  <c r="C561" i="3"/>
  <c r="C562" i="3"/>
  <c r="D562" i="3" s="1"/>
  <c r="C563" i="3"/>
  <c r="E563" i="3" s="1"/>
  <c r="C564" i="3"/>
  <c r="D564" i="3" s="1"/>
  <c r="C565" i="3"/>
  <c r="D565" i="3" s="1"/>
  <c r="C566" i="3"/>
  <c r="D566" i="3" s="1"/>
  <c r="C567" i="3"/>
  <c r="D567" i="3" s="1"/>
  <c r="C568" i="3"/>
  <c r="D568" i="3" s="1"/>
  <c r="C569" i="3"/>
  <c r="C570" i="3"/>
  <c r="D570" i="3" s="1"/>
  <c r="C571" i="3"/>
  <c r="E571" i="3" s="1"/>
  <c r="C572" i="3"/>
  <c r="D572" i="3" s="1"/>
  <c r="C573" i="3"/>
  <c r="D573" i="3" s="1"/>
  <c r="C574" i="3"/>
  <c r="D574" i="3" s="1"/>
  <c r="C575" i="3"/>
  <c r="D575" i="3" s="1"/>
  <c r="C576" i="3"/>
  <c r="D576" i="3" s="1"/>
  <c r="C577" i="3"/>
  <c r="C578" i="3"/>
  <c r="D578" i="3" s="1"/>
  <c r="C579" i="3"/>
  <c r="E579" i="3" s="1"/>
  <c r="C580" i="3"/>
  <c r="D580" i="3" s="1"/>
  <c r="C581" i="3"/>
  <c r="D581" i="3" s="1"/>
  <c r="C582" i="3"/>
  <c r="D582" i="3" s="1"/>
  <c r="C583" i="3"/>
  <c r="D583" i="3" s="1"/>
  <c r="C584" i="3"/>
  <c r="D584" i="3" s="1"/>
  <c r="C585" i="3"/>
  <c r="C586" i="3"/>
  <c r="D586" i="3" s="1"/>
  <c r="C587" i="3"/>
  <c r="E587" i="3" s="1"/>
  <c r="C588" i="3"/>
  <c r="D588" i="3" s="1"/>
  <c r="C589" i="3"/>
  <c r="D589" i="3" s="1"/>
  <c r="C590" i="3"/>
  <c r="D590" i="3" s="1"/>
  <c r="C591" i="3"/>
  <c r="D591" i="3" s="1"/>
  <c r="C592" i="3"/>
  <c r="D592" i="3" s="1"/>
  <c r="C593" i="3"/>
  <c r="C594" i="3"/>
  <c r="D594" i="3" s="1"/>
  <c r="C595" i="3"/>
  <c r="E595" i="3" s="1"/>
  <c r="C596" i="3"/>
  <c r="D596" i="3" s="1"/>
  <c r="C597" i="3"/>
  <c r="D597" i="3" s="1"/>
  <c r="C598" i="3"/>
  <c r="D598" i="3" s="1"/>
  <c r="C599" i="3"/>
  <c r="D599" i="3" s="1"/>
  <c r="C600" i="3"/>
  <c r="D600" i="3" s="1"/>
  <c r="C601" i="3"/>
  <c r="C602" i="3"/>
  <c r="D602" i="3" s="1"/>
  <c r="C603" i="3"/>
  <c r="E603" i="3" s="1"/>
  <c r="C604" i="3"/>
  <c r="C605" i="3"/>
  <c r="D605" i="3" s="1"/>
  <c r="C606" i="3"/>
  <c r="D606" i="3" s="1"/>
  <c r="C607" i="3"/>
  <c r="D607" i="3" s="1"/>
  <c r="C608" i="3"/>
  <c r="D608" i="3" s="1"/>
  <c r="C609" i="3"/>
  <c r="C610" i="3"/>
  <c r="D610" i="3" s="1"/>
  <c r="C611" i="3"/>
  <c r="E611" i="3" s="1"/>
  <c r="C612" i="3"/>
  <c r="C613" i="3"/>
  <c r="D613" i="3" s="1"/>
  <c r="C614" i="3"/>
  <c r="D614" i="3" s="1"/>
  <c r="C615" i="3"/>
  <c r="D615" i="3" s="1"/>
  <c r="C616" i="3"/>
  <c r="D616" i="3" s="1"/>
  <c r="C617" i="3"/>
  <c r="C618" i="3"/>
  <c r="D618" i="3" s="1"/>
  <c r="C619" i="3"/>
  <c r="E619" i="3" s="1"/>
  <c r="C620" i="3"/>
  <c r="C621" i="3"/>
  <c r="D621" i="3" s="1"/>
  <c r="C622" i="3"/>
  <c r="D622" i="3" s="1"/>
  <c r="C623" i="3"/>
  <c r="D623" i="3" s="1"/>
  <c r="C624" i="3"/>
  <c r="D624" i="3" s="1"/>
  <c r="C625" i="3"/>
  <c r="C626" i="3"/>
  <c r="D626" i="3" s="1"/>
  <c r="C627" i="3"/>
  <c r="E627" i="3" s="1"/>
  <c r="C628" i="3"/>
  <c r="C629" i="3"/>
  <c r="D629" i="3" s="1"/>
  <c r="C630" i="3"/>
  <c r="D630" i="3" s="1"/>
  <c r="C631" i="3"/>
  <c r="D631" i="3" s="1"/>
  <c r="C632" i="3"/>
  <c r="D632" i="3" s="1"/>
  <c r="C633" i="3"/>
  <c r="C634" i="3"/>
  <c r="D634" i="3" s="1"/>
  <c r="C635" i="3"/>
  <c r="E635" i="3" s="1"/>
  <c r="C636" i="3"/>
  <c r="C637" i="3"/>
  <c r="D637" i="3" s="1"/>
  <c r="C638" i="3"/>
  <c r="D638" i="3" s="1"/>
  <c r="C639" i="3"/>
  <c r="D639" i="3" s="1"/>
  <c r="C640" i="3"/>
  <c r="D640" i="3" s="1"/>
  <c r="C641" i="3"/>
  <c r="C642" i="3"/>
  <c r="D642" i="3" s="1"/>
  <c r="C643" i="3"/>
  <c r="E643" i="3" s="1"/>
  <c r="C644" i="3"/>
  <c r="C645" i="3"/>
  <c r="D645" i="3" s="1"/>
  <c r="C646" i="3"/>
  <c r="D646" i="3" s="1"/>
  <c r="C647" i="3"/>
  <c r="D647" i="3" s="1"/>
  <c r="C648" i="3"/>
  <c r="D648" i="3" s="1"/>
  <c r="C649" i="3"/>
  <c r="C650" i="3"/>
  <c r="D650" i="3" s="1"/>
  <c r="C651" i="3"/>
  <c r="E651" i="3" s="1"/>
  <c r="C652" i="3"/>
  <c r="C653" i="3"/>
  <c r="D653" i="3" s="1"/>
  <c r="C654" i="3"/>
  <c r="D654" i="3" s="1"/>
  <c r="C655" i="3"/>
  <c r="D655" i="3" s="1"/>
  <c r="C656" i="3"/>
  <c r="D656" i="3" s="1"/>
  <c r="C657" i="3"/>
  <c r="C658" i="3"/>
  <c r="D658" i="3" s="1"/>
  <c r="C659" i="3"/>
  <c r="E659" i="3" s="1"/>
  <c r="C660" i="3"/>
  <c r="C661" i="3"/>
  <c r="D661" i="3" s="1"/>
  <c r="C662" i="3"/>
  <c r="D662" i="3" s="1"/>
  <c r="C663" i="3"/>
  <c r="D663" i="3" s="1"/>
  <c r="C664" i="3"/>
  <c r="D664" i="3" s="1"/>
  <c r="C665" i="3"/>
  <c r="C666" i="3"/>
  <c r="D666" i="3" s="1"/>
  <c r="C667" i="3"/>
  <c r="E667" i="3" s="1"/>
  <c r="C668" i="3"/>
  <c r="C669" i="3"/>
  <c r="D669" i="3" s="1"/>
  <c r="C670" i="3"/>
  <c r="D670" i="3" s="1"/>
  <c r="C671" i="3"/>
  <c r="D671" i="3" s="1"/>
  <c r="C672" i="3"/>
  <c r="D672" i="3" s="1"/>
  <c r="C673" i="3"/>
  <c r="C674" i="3"/>
  <c r="D674" i="3" s="1"/>
  <c r="C675" i="3"/>
  <c r="E675" i="3" s="1"/>
  <c r="C676" i="3"/>
  <c r="C677" i="3"/>
  <c r="D677" i="3" s="1"/>
  <c r="C678" i="3"/>
  <c r="D678" i="3" s="1"/>
  <c r="C679" i="3"/>
  <c r="D679" i="3" s="1"/>
  <c r="C680" i="3"/>
  <c r="D680" i="3" s="1"/>
  <c r="C681" i="3"/>
  <c r="C682" i="3"/>
  <c r="D682" i="3" s="1"/>
  <c r="C683" i="3"/>
  <c r="E683" i="3" s="1"/>
  <c r="C684" i="3"/>
  <c r="C685" i="3"/>
  <c r="D685" i="3" s="1"/>
  <c r="C686" i="3"/>
  <c r="D686" i="3" s="1"/>
  <c r="C687" i="3"/>
  <c r="D687" i="3" s="1"/>
  <c r="C688" i="3"/>
  <c r="D688" i="3" s="1"/>
  <c r="C689" i="3"/>
  <c r="C690" i="3"/>
  <c r="D690" i="3" s="1"/>
  <c r="C691" i="3"/>
  <c r="E691" i="3" s="1"/>
  <c r="C692" i="3"/>
  <c r="C693" i="3"/>
  <c r="D693" i="3" s="1"/>
  <c r="C694" i="3"/>
  <c r="D694" i="3" s="1"/>
  <c r="C695" i="3"/>
  <c r="D695" i="3" s="1"/>
  <c r="C696" i="3"/>
  <c r="D696" i="3" s="1"/>
  <c r="C697" i="3"/>
  <c r="C698" i="3"/>
  <c r="D698" i="3" s="1"/>
  <c r="C699" i="3"/>
  <c r="E699" i="3" s="1"/>
  <c r="C700" i="3"/>
  <c r="C701" i="3"/>
  <c r="D701" i="3" s="1"/>
  <c r="C702" i="3"/>
  <c r="D702" i="3" s="1"/>
  <c r="C703" i="3"/>
  <c r="D703" i="3" s="1"/>
  <c r="C704" i="3"/>
  <c r="D704" i="3" s="1"/>
  <c r="C705" i="3"/>
  <c r="C706" i="3"/>
  <c r="D706" i="3" s="1"/>
  <c r="C707" i="3"/>
  <c r="E707" i="3" s="1"/>
  <c r="C708" i="3"/>
  <c r="C709" i="3"/>
  <c r="D709" i="3" s="1"/>
  <c r="C710" i="3"/>
  <c r="D710" i="3" s="1"/>
  <c r="C711" i="3"/>
  <c r="D711" i="3" s="1"/>
  <c r="C712" i="3"/>
  <c r="D712" i="3" s="1"/>
  <c r="C713" i="3"/>
  <c r="C714" i="3"/>
  <c r="D714" i="3" s="1"/>
  <c r="C715" i="3"/>
  <c r="E715" i="3" s="1"/>
  <c r="C716" i="3"/>
  <c r="C717" i="3"/>
  <c r="D717" i="3" s="1"/>
  <c r="C718" i="3"/>
  <c r="D718" i="3" s="1"/>
  <c r="C719" i="3"/>
  <c r="D719" i="3" s="1"/>
  <c r="C720" i="3"/>
  <c r="D720" i="3" s="1"/>
  <c r="C721" i="3"/>
  <c r="C722" i="3"/>
  <c r="D722" i="3" s="1"/>
  <c r="C723" i="3"/>
  <c r="E723" i="3" s="1"/>
  <c r="C724" i="3"/>
  <c r="C725" i="3"/>
  <c r="D725" i="3" s="1"/>
  <c r="C726" i="3"/>
  <c r="D726" i="3" s="1"/>
  <c r="C727" i="3"/>
  <c r="D727" i="3" s="1"/>
  <c r="C728" i="3"/>
  <c r="D728" i="3" s="1"/>
  <c r="C729" i="3"/>
  <c r="C730" i="3"/>
  <c r="D730" i="3" s="1"/>
  <c r="C731" i="3"/>
  <c r="E731" i="3" s="1"/>
  <c r="C732" i="3"/>
  <c r="C733" i="3"/>
  <c r="D733" i="3" s="1"/>
  <c r="C734" i="3"/>
  <c r="D734" i="3" s="1"/>
  <c r="C735" i="3"/>
  <c r="D735" i="3" s="1"/>
  <c r="C736" i="3"/>
  <c r="D736" i="3" s="1"/>
  <c r="C737" i="3"/>
  <c r="C738" i="3"/>
  <c r="D738" i="3" s="1"/>
  <c r="C739" i="3"/>
  <c r="E739" i="3" s="1"/>
  <c r="C740" i="3"/>
  <c r="C741" i="3"/>
  <c r="D741" i="3" s="1"/>
  <c r="C742" i="3"/>
  <c r="D742" i="3" s="1"/>
  <c r="C743" i="3"/>
  <c r="D743" i="3" s="1"/>
  <c r="C744" i="3"/>
  <c r="D744" i="3" s="1"/>
  <c r="C745" i="3"/>
  <c r="C746" i="3"/>
  <c r="D746" i="3" s="1"/>
  <c r="C747" i="3"/>
  <c r="E747" i="3" s="1"/>
  <c r="C748" i="3"/>
  <c r="C749" i="3"/>
  <c r="D749" i="3" s="1"/>
  <c r="C750" i="3"/>
  <c r="D750" i="3" s="1"/>
  <c r="C751" i="3"/>
  <c r="D751" i="3" s="1"/>
  <c r="C752" i="3"/>
  <c r="D752" i="3" s="1"/>
  <c r="C753" i="3"/>
  <c r="C754" i="3"/>
  <c r="D754" i="3" s="1"/>
  <c r="C755" i="3"/>
  <c r="D755" i="3" s="1"/>
  <c r="C756" i="3"/>
  <c r="C757" i="3"/>
  <c r="D757" i="3" s="1"/>
  <c r="C758" i="3"/>
  <c r="D758" i="3" s="1"/>
  <c r="C759" i="3"/>
  <c r="D759" i="3" s="1"/>
  <c r="C760" i="3"/>
  <c r="D760" i="3" s="1"/>
  <c r="C761" i="3"/>
  <c r="C762" i="3"/>
  <c r="D762" i="3" s="1"/>
  <c r="C763" i="3"/>
  <c r="E763" i="3" s="1"/>
  <c r="C764" i="3"/>
  <c r="C765" i="3"/>
  <c r="D765" i="3" s="1"/>
  <c r="C766" i="3"/>
  <c r="D766" i="3" s="1"/>
  <c r="C767" i="3"/>
  <c r="D767" i="3" s="1"/>
  <c r="C768" i="3"/>
  <c r="D768" i="3" s="1"/>
  <c r="C769" i="3"/>
  <c r="C770" i="3"/>
  <c r="D770" i="3" s="1"/>
  <c r="C771" i="3"/>
  <c r="E771" i="3" s="1"/>
  <c r="C772" i="3"/>
  <c r="C773" i="3"/>
  <c r="D773" i="3" s="1"/>
  <c r="C774" i="3"/>
  <c r="D774" i="3" s="1"/>
  <c r="C775" i="3"/>
  <c r="D775" i="3" s="1"/>
  <c r="C776" i="3"/>
  <c r="D776" i="3" s="1"/>
  <c r="C777" i="3"/>
  <c r="C778" i="3"/>
  <c r="D778" i="3" s="1"/>
  <c r="C779" i="3"/>
  <c r="E779" i="3" s="1"/>
  <c r="C780" i="3"/>
  <c r="C781" i="3"/>
  <c r="D781" i="3" s="1"/>
  <c r="C782" i="3"/>
  <c r="D782" i="3" s="1"/>
  <c r="C783" i="3"/>
  <c r="D783" i="3" s="1"/>
  <c r="C784" i="3"/>
  <c r="D784" i="3" s="1"/>
  <c r="C785" i="3"/>
  <c r="C786" i="3"/>
  <c r="D786" i="3" s="1"/>
  <c r="C5" i="3"/>
  <c r="D5" i="3" s="1"/>
  <c r="D652" i="3" l="1"/>
  <c r="E652" i="3"/>
  <c r="D764" i="3"/>
  <c r="E764" i="3"/>
  <c r="D748" i="3"/>
  <c r="E748" i="3"/>
  <c r="D769" i="3"/>
  <c r="E769" i="3"/>
  <c r="D689" i="3"/>
  <c r="E689" i="3"/>
  <c r="D569" i="3"/>
  <c r="E569" i="3"/>
  <c r="D756" i="3"/>
  <c r="E756" i="3"/>
  <c r="D761" i="3"/>
  <c r="E761" i="3"/>
  <c r="D745" i="3"/>
  <c r="E745" i="3"/>
  <c r="D729" i="3"/>
  <c r="E729" i="3"/>
  <c r="D713" i="3"/>
  <c r="E713" i="3"/>
  <c r="D697" i="3"/>
  <c r="E697" i="3"/>
  <c r="D673" i="3"/>
  <c r="E673" i="3"/>
  <c r="D657" i="3"/>
  <c r="E657" i="3"/>
  <c r="D641" i="3"/>
  <c r="E641" i="3"/>
  <c r="D625" i="3"/>
  <c r="E625" i="3"/>
  <c r="D609" i="3"/>
  <c r="E609" i="3"/>
  <c r="D593" i="3"/>
  <c r="E593" i="3"/>
  <c r="D561" i="3"/>
  <c r="E561" i="3"/>
  <c r="D780" i="3"/>
  <c r="E780" i="3"/>
  <c r="D772" i="3"/>
  <c r="E772" i="3"/>
  <c r="D785" i="3"/>
  <c r="E785" i="3"/>
  <c r="D777" i="3"/>
  <c r="E777" i="3"/>
  <c r="D753" i="3"/>
  <c r="E753" i="3"/>
  <c r="D737" i="3"/>
  <c r="E737" i="3"/>
  <c r="D721" i="3"/>
  <c r="E721" i="3"/>
  <c r="D705" i="3"/>
  <c r="E705" i="3"/>
  <c r="D681" i="3"/>
  <c r="E681" i="3"/>
  <c r="D665" i="3"/>
  <c r="E665" i="3"/>
  <c r="D649" i="3"/>
  <c r="E649" i="3"/>
  <c r="D633" i="3"/>
  <c r="E633" i="3"/>
  <c r="D617" i="3"/>
  <c r="E617" i="3"/>
  <c r="D601" i="3"/>
  <c r="E601" i="3"/>
  <c r="D585" i="3"/>
  <c r="E585" i="3"/>
  <c r="D577" i="3"/>
  <c r="E577" i="3"/>
  <c r="D604" i="3"/>
  <c r="E604" i="3"/>
  <c r="D740" i="3"/>
  <c r="E740" i="3"/>
  <c r="D732" i="3"/>
  <c r="E732" i="3"/>
  <c r="D724" i="3"/>
  <c r="E724" i="3"/>
  <c r="D716" i="3"/>
  <c r="E716" i="3"/>
  <c r="D708" i="3"/>
  <c r="E708" i="3"/>
  <c r="D700" i="3"/>
  <c r="E700" i="3"/>
  <c r="D692" i="3"/>
  <c r="E692" i="3"/>
  <c r="D684" i="3"/>
  <c r="E684" i="3"/>
  <c r="D676" i="3"/>
  <c r="E676" i="3"/>
  <c r="D668" i="3"/>
  <c r="E668" i="3"/>
  <c r="D660" i="3"/>
  <c r="E660" i="3"/>
  <c r="D644" i="3"/>
  <c r="E644" i="3"/>
  <c r="D636" i="3"/>
  <c r="E636" i="3"/>
  <c r="D628" i="3"/>
  <c r="E628" i="3"/>
  <c r="D620" i="3"/>
  <c r="E620" i="3"/>
  <c r="D612" i="3"/>
  <c r="E612" i="3"/>
  <c r="D553" i="3"/>
  <c r="E553" i="3"/>
  <c r="D545" i="3"/>
  <c r="E545" i="3"/>
  <c r="D537" i="3"/>
  <c r="E537" i="3"/>
  <c r="D529" i="3"/>
  <c r="E529" i="3"/>
  <c r="D521" i="3"/>
  <c r="E521" i="3"/>
  <c r="D513" i="3"/>
  <c r="E513" i="3"/>
  <c r="D505" i="3"/>
  <c r="E505" i="3"/>
  <c r="D497" i="3"/>
  <c r="E497" i="3"/>
  <c r="D489" i="3"/>
  <c r="E489" i="3"/>
  <c r="D481" i="3"/>
  <c r="E481" i="3"/>
  <c r="D473" i="3"/>
  <c r="E473" i="3"/>
  <c r="D465" i="3"/>
  <c r="E465" i="3"/>
  <c r="D457" i="3"/>
  <c r="E457" i="3"/>
  <c r="D449" i="3"/>
  <c r="E449" i="3"/>
  <c r="D441" i="3"/>
  <c r="E441" i="3"/>
  <c r="D433" i="3"/>
  <c r="E433" i="3"/>
  <c r="D425" i="3"/>
  <c r="E425" i="3"/>
  <c r="D417" i="3"/>
  <c r="E417" i="3"/>
  <c r="D409" i="3"/>
  <c r="E409" i="3"/>
  <c r="D401" i="3"/>
  <c r="E401" i="3"/>
  <c r="D393" i="3"/>
  <c r="E393" i="3"/>
  <c r="D385" i="3"/>
  <c r="E385" i="3"/>
  <c r="D377" i="3"/>
  <c r="E377" i="3"/>
  <c r="D369" i="3"/>
  <c r="E369" i="3"/>
  <c r="D361" i="3"/>
  <c r="E361" i="3"/>
  <c r="D559" i="3"/>
  <c r="E559" i="3"/>
  <c r="D551" i="3"/>
  <c r="E551" i="3"/>
  <c r="D543" i="3"/>
  <c r="E543" i="3"/>
  <c r="D535" i="3"/>
  <c r="E535" i="3"/>
  <c r="D527" i="3"/>
  <c r="E527" i="3"/>
  <c r="D519" i="3"/>
  <c r="E519" i="3"/>
  <c r="D511" i="3"/>
  <c r="E511" i="3"/>
  <c r="D503" i="3"/>
  <c r="E503" i="3"/>
  <c r="D495" i="3"/>
  <c r="E495" i="3"/>
  <c r="D487" i="3"/>
  <c r="E487" i="3"/>
  <c r="D479" i="3"/>
  <c r="E479" i="3"/>
  <c r="D471" i="3"/>
  <c r="E471" i="3"/>
  <c r="D463" i="3"/>
  <c r="E463" i="3"/>
  <c r="D455" i="3"/>
  <c r="E455" i="3"/>
  <c r="D447" i="3"/>
  <c r="E447" i="3"/>
  <c r="D439" i="3"/>
  <c r="E439" i="3"/>
  <c r="D431" i="3"/>
  <c r="E431" i="3"/>
  <c r="D423" i="3"/>
  <c r="E423" i="3"/>
  <c r="D415" i="3"/>
  <c r="E415" i="3"/>
  <c r="D407" i="3"/>
  <c r="E407" i="3"/>
  <c r="D399" i="3"/>
  <c r="E399" i="3"/>
  <c r="D391" i="3"/>
  <c r="E391" i="3"/>
  <c r="D383" i="3"/>
  <c r="E383" i="3"/>
  <c r="D375" i="3"/>
  <c r="E375" i="3"/>
  <c r="D367" i="3"/>
  <c r="E367" i="3"/>
  <c r="D359" i="3"/>
  <c r="E359" i="3"/>
  <c r="D351" i="3"/>
  <c r="E351" i="3"/>
  <c r="D343" i="3"/>
  <c r="E343" i="3"/>
  <c r="D335" i="3"/>
  <c r="E335" i="3"/>
  <c r="D327" i="3"/>
  <c r="E327" i="3"/>
  <c r="D319" i="3"/>
  <c r="E319" i="3"/>
  <c r="D311" i="3"/>
  <c r="E311" i="3"/>
  <c r="D303" i="3"/>
  <c r="E303" i="3"/>
  <c r="D295" i="3"/>
  <c r="E295" i="3"/>
  <c r="D287" i="3"/>
  <c r="E287" i="3"/>
  <c r="D279" i="3"/>
  <c r="E279" i="3"/>
  <c r="D271" i="3"/>
  <c r="E271" i="3"/>
  <c r="D263" i="3"/>
  <c r="E263" i="3"/>
  <c r="D255" i="3"/>
  <c r="E255" i="3"/>
  <c r="D247" i="3"/>
  <c r="E247" i="3"/>
  <c r="D239" i="3"/>
  <c r="E239" i="3"/>
  <c r="D231" i="3"/>
  <c r="E231" i="3"/>
  <c r="D223" i="3"/>
  <c r="E223" i="3"/>
  <c r="D215" i="3"/>
  <c r="E215" i="3"/>
  <c r="D207" i="3"/>
  <c r="E207" i="3"/>
  <c r="D199" i="3"/>
  <c r="E199" i="3"/>
  <c r="D191" i="3"/>
  <c r="E191" i="3"/>
  <c r="D183" i="3"/>
  <c r="E183" i="3"/>
  <c r="D175" i="3"/>
  <c r="E175" i="3"/>
  <c r="D167" i="3"/>
  <c r="E167" i="3"/>
  <c r="D159" i="3"/>
  <c r="E159" i="3"/>
  <c r="D151" i="3"/>
  <c r="E151" i="3"/>
  <c r="D143" i="3"/>
  <c r="E143" i="3"/>
  <c r="D135" i="3"/>
  <c r="E135" i="3"/>
  <c r="D127" i="3"/>
  <c r="E127" i="3"/>
  <c r="D119" i="3"/>
  <c r="E119" i="3"/>
  <c r="D111" i="3"/>
  <c r="E111" i="3"/>
  <c r="D103" i="3"/>
  <c r="E103" i="3"/>
  <c r="D95" i="3"/>
  <c r="E95" i="3"/>
  <c r="D87" i="3"/>
  <c r="E87" i="3"/>
  <c r="D79" i="3"/>
  <c r="E79" i="3"/>
  <c r="D71" i="3"/>
  <c r="E71" i="3"/>
  <c r="D63" i="3"/>
  <c r="E63" i="3"/>
  <c r="D55" i="3"/>
  <c r="E55" i="3"/>
  <c r="D47" i="3"/>
  <c r="E47" i="3"/>
  <c r="D39" i="3"/>
  <c r="E39" i="3"/>
  <c r="D31" i="3"/>
  <c r="E31" i="3"/>
  <c r="D23" i="3"/>
  <c r="E23" i="3"/>
  <c r="D15" i="3"/>
  <c r="E15" i="3"/>
  <c r="D7" i="3"/>
  <c r="E7" i="3"/>
  <c r="E784" i="3"/>
  <c r="E776" i="3"/>
  <c r="E768" i="3"/>
  <c r="E760" i="3"/>
  <c r="E752" i="3"/>
  <c r="E596" i="3"/>
  <c r="E588" i="3"/>
  <c r="E580" i="3"/>
  <c r="E572" i="3"/>
  <c r="E564" i="3"/>
  <c r="E321" i="3"/>
  <c r="D124" i="3"/>
  <c r="D92" i="3"/>
  <c r="D342" i="3"/>
  <c r="E342" i="3"/>
  <c r="D334" i="3"/>
  <c r="E334" i="3"/>
  <c r="D326" i="3"/>
  <c r="E326" i="3"/>
  <c r="D318" i="3"/>
  <c r="E318" i="3"/>
  <c r="D310" i="3"/>
  <c r="E310" i="3"/>
  <c r="D302" i="3"/>
  <c r="E302" i="3"/>
  <c r="D294" i="3"/>
  <c r="E294" i="3"/>
  <c r="D286" i="3"/>
  <c r="E286" i="3"/>
  <c r="D278" i="3"/>
  <c r="E278" i="3"/>
  <c r="D270" i="3"/>
  <c r="E270" i="3"/>
  <c r="D262" i="3"/>
  <c r="E262" i="3"/>
  <c r="D254" i="3"/>
  <c r="E254" i="3"/>
  <c r="D246" i="3"/>
  <c r="E246" i="3"/>
  <c r="D238" i="3"/>
  <c r="E238" i="3"/>
  <c r="D230" i="3"/>
  <c r="E230" i="3"/>
  <c r="D222" i="3"/>
  <c r="E222" i="3"/>
  <c r="D214" i="3"/>
  <c r="E214" i="3"/>
  <c r="D206" i="3"/>
  <c r="E206" i="3"/>
  <c r="D198" i="3"/>
  <c r="E198" i="3"/>
  <c r="D190" i="3"/>
  <c r="E190" i="3"/>
  <c r="D182" i="3"/>
  <c r="E182" i="3"/>
  <c r="D174" i="3"/>
  <c r="E174" i="3"/>
  <c r="D166" i="3"/>
  <c r="E166" i="3"/>
  <c r="D158" i="3"/>
  <c r="E158" i="3"/>
  <c r="D150" i="3"/>
  <c r="E150" i="3"/>
  <c r="D142" i="3"/>
  <c r="E142" i="3"/>
  <c r="D134" i="3"/>
  <c r="E134" i="3"/>
  <c r="D126" i="3"/>
  <c r="E126" i="3"/>
  <c r="D118" i="3"/>
  <c r="E118" i="3"/>
  <c r="D110" i="3"/>
  <c r="E110" i="3"/>
  <c r="D102" i="3"/>
  <c r="E102" i="3"/>
  <c r="D94" i="3"/>
  <c r="E94" i="3"/>
  <c r="D86" i="3"/>
  <c r="E86" i="3"/>
  <c r="D78" i="3"/>
  <c r="E78" i="3"/>
  <c r="D70" i="3"/>
  <c r="E70" i="3"/>
  <c r="D62" i="3"/>
  <c r="E62" i="3"/>
  <c r="D54" i="3"/>
  <c r="E54" i="3"/>
  <c r="D46" i="3"/>
  <c r="E46" i="3"/>
  <c r="D38" i="3"/>
  <c r="E38" i="3"/>
  <c r="D30" i="3"/>
  <c r="E30" i="3"/>
  <c r="D22" i="3"/>
  <c r="E22" i="3"/>
  <c r="D14" i="3"/>
  <c r="E14" i="3"/>
  <c r="D6" i="3"/>
  <c r="E6" i="3"/>
  <c r="E558" i="3"/>
  <c r="E550" i="3"/>
  <c r="E542" i="3"/>
  <c r="E534" i="3"/>
  <c r="E526" i="3"/>
  <c r="E516" i="3"/>
  <c r="E494" i="3"/>
  <c r="E484" i="3"/>
  <c r="E462" i="3"/>
  <c r="E452" i="3"/>
  <c r="E430" i="3"/>
  <c r="E420" i="3"/>
  <c r="E398" i="3"/>
  <c r="E388" i="3"/>
  <c r="E366" i="3"/>
  <c r="E356" i="3"/>
  <c r="D317" i="3"/>
  <c r="E289" i="3"/>
  <c r="E261" i="3"/>
  <c r="D232" i="3"/>
  <c r="D205" i="3"/>
  <c r="E145" i="3"/>
  <c r="D120" i="3"/>
  <c r="D88" i="3"/>
  <c r="D45" i="3"/>
  <c r="D557" i="3"/>
  <c r="E557" i="3"/>
  <c r="D549" i="3"/>
  <c r="E549" i="3"/>
  <c r="D541" i="3"/>
  <c r="E541" i="3"/>
  <c r="D533" i="3"/>
  <c r="E533" i="3"/>
  <c r="D525" i="3"/>
  <c r="E525" i="3"/>
  <c r="D517" i="3"/>
  <c r="E517" i="3"/>
  <c r="D509" i="3"/>
  <c r="E509" i="3"/>
  <c r="D501" i="3"/>
  <c r="E501" i="3"/>
  <c r="D493" i="3"/>
  <c r="E493" i="3"/>
  <c r="D485" i="3"/>
  <c r="E485" i="3"/>
  <c r="D477" i="3"/>
  <c r="E477" i="3"/>
  <c r="D469" i="3"/>
  <c r="E469" i="3"/>
  <c r="D461" i="3"/>
  <c r="E461" i="3"/>
  <c r="D453" i="3"/>
  <c r="E453" i="3"/>
  <c r="D445" i="3"/>
  <c r="E445" i="3"/>
  <c r="D437" i="3"/>
  <c r="E437" i="3"/>
  <c r="D429" i="3"/>
  <c r="E429" i="3"/>
  <c r="D421" i="3"/>
  <c r="E421" i="3"/>
  <c r="D413" i="3"/>
  <c r="E413" i="3"/>
  <c r="D405" i="3"/>
  <c r="E405" i="3"/>
  <c r="D397" i="3"/>
  <c r="E397" i="3"/>
  <c r="D389" i="3"/>
  <c r="E389" i="3"/>
  <c r="D381" i="3"/>
  <c r="E381" i="3"/>
  <c r="D373" i="3"/>
  <c r="E373" i="3"/>
  <c r="D365" i="3"/>
  <c r="E365" i="3"/>
  <c r="D357" i="3"/>
  <c r="E357" i="3"/>
  <c r="D349" i="3"/>
  <c r="E349" i="3"/>
  <c r="D341" i="3"/>
  <c r="E341" i="3"/>
  <c r="D309" i="3"/>
  <c r="E309" i="3"/>
  <c r="D277" i="3"/>
  <c r="E277" i="3"/>
  <c r="D245" i="3"/>
  <c r="E245" i="3"/>
  <c r="D213" i="3"/>
  <c r="E213" i="3"/>
  <c r="D181" i="3"/>
  <c r="E181" i="3"/>
  <c r="D149" i="3"/>
  <c r="E149" i="3"/>
  <c r="D117" i="3"/>
  <c r="E117" i="3"/>
  <c r="D93" i="3"/>
  <c r="E93" i="3"/>
  <c r="D85" i="3"/>
  <c r="E85" i="3"/>
  <c r="D61" i="3"/>
  <c r="E61" i="3"/>
  <c r="D53" i="3"/>
  <c r="E53" i="3"/>
  <c r="D29" i="3"/>
  <c r="E29" i="3"/>
  <c r="D21" i="3"/>
  <c r="E21" i="3"/>
  <c r="E783" i="3"/>
  <c r="E775" i="3"/>
  <c r="E767" i="3"/>
  <c r="E759" i="3"/>
  <c r="E755" i="3"/>
  <c r="E751" i="3"/>
  <c r="E743" i="3"/>
  <c r="E735" i="3"/>
  <c r="E727" i="3"/>
  <c r="E719" i="3"/>
  <c r="E711" i="3"/>
  <c r="E703" i="3"/>
  <c r="E695" i="3"/>
  <c r="E687" i="3"/>
  <c r="E679" i="3"/>
  <c r="E671" i="3"/>
  <c r="E663" i="3"/>
  <c r="E655" i="3"/>
  <c r="E647" i="3"/>
  <c r="E639" i="3"/>
  <c r="E631" i="3"/>
  <c r="E623" i="3"/>
  <c r="E615" i="3"/>
  <c r="E607" i="3"/>
  <c r="E599" i="3"/>
  <c r="E591" i="3"/>
  <c r="E583" i="3"/>
  <c r="E575" i="3"/>
  <c r="E567" i="3"/>
  <c r="E504" i="3"/>
  <c r="E472" i="3"/>
  <c r="E440" i="3"/>
  <c r="E408" i="3"/>
  <c r="E376" i="3"/>
  <c r="D344" i="3"/>
  <c r="D316" i="3"/>
  <c r="D285" i="3"/>
  <c r="E257" i="3"/>
  <c r="E229" i="3"/>
  <c r="D200" i="3"/>
  <c r="D173" i="3"/>
  <c r="D81" i="3"/>
  <c r="E37" i="3"/>
  <c r="E340" i="3"/>
  <c r="D340" i="3"/>
  <c r="E332" i="3"/>
  <c r="D332" i="3"/>
  <c r="E324" i="3"/>
  <c r="D324" i="3"/>
  <c r="E308" i="3"/>
  <c r="D308" i="3"/>
  <c r="E300" i="3"/>
  <c r="D300" i="3"/>
  <c r="E292" i="3"/>
  <c r="D292" i="3"/>
  <c r="E276" i="3"/>
  <c r="D276" i="3"/>
  <c r="E268" i="3"/>
  <c r="D268" i="3"/>
  <c r="E260" i="3"/>
  <c r="D260" i="3"/>
  <c r="E244" i="3"/>
  <c r="D244" i="3"/>
  <c r="E236" i="3"/>
  <c r="D236" i="3"/>
  <c r="E228" i="3"/>
  <c r="D228" i="3"/>
  <c r="E212" i="3"/>
  <c r="D212" i="3"/>
  <c r="E204" i="3"/>
  <c r="D204" i="3"/>
  <c r="E196" i="3"/>
  <c r="D196" i="3"/>
  <c r="E180" i="3"/>
  <c r="D180" i="3"/>
  <c r="E172" i="3"/>
  <c r="D172" i="3"/>
  <c r="E164" i="3"/>
  <c r="D164" i="3"/>
  <c r="E148" i="3"/>
  <c r="D148" i="3"/>
  <c r="E140" i="3"/>
  <c r="D140" i="3"/>
  <c r="E132" i="3"/>
  <c r="D132" i="3"/>
  <c r="E116" i="3"/>
  <c r="D116" i="3"/>
  <c r="E108" i="3"/>
  <c r="D108" i="3"/>
  <c r="E100" i="3"/>
  <c r="D100" i="3"/>
  <c r="E84" i="3"/>
  <c r="D84" i="3"/>
  <c r="E76" i="3"/>
  <c r="D76" i="3"/>
  <c r="E68" i="3"/>
  <c r="D68" i="3"/>
  <c r="E52" i="3"/>
  <c r="D52" i="3"/>
  <c r="E44" i="3"/>
  <c r="D44" i="3"/>
  <c r="E36" i="3"/>
  <c r="D36" i="3"/>
  <c r="E20" i="3"/>
  <c r="D20" i="3"/>
  <c r="E12" i="3"/>
  <c r="D12" i="3"/>
  <c r="E556" i="3"/>
  <c r="E548" i="3"/>
  <c r="E540" i="3"/>
  <c r="E532" i="3"/>
  <c r="E524" i="3"/>
  <c r="E492" i="3"/>
  <c r="E460" i="3"/>
  <c r="E428" i="3"/>
  <c r="E396" i="3"/>
  <c r="E364" i="3"/>
  <c r="E337" i="3"/>
  <c r="D284" i="3"/>
  <c r="E225" i="3"/>
  <c r="D555" i="3"/>
  <c r="E555" i="3"/>
  <c r="D531" i="3"/>
  <c r="E531" i="3"/>
  <c r="D515" i="3"/>
  <c r="E515" i="3"/>
  <c r="D507" i="3"/>
  <c r="E507" i="3"/>
  <c r="D499" i="3"/>
  <c r="E499" i="3"/>
  <c r="D491" i="3"/>
  <c r="E491" i="3"/>
  <c r="D483" i="3"/>
  <c r="E483" i="3"/>
  <c r="D475" i="3"/>
  <c r="E475" i="3"/>
  <c r="D467" i="3"/>
  <c r="E467" i="3"/>
  <c r="D459" i="3"/>
  <c r="E459" i="3"/>
  <c r="D451" i="3"/>
  <c r="E451" i="3"/>
  <c r="D443" i="3"/>
  <c r="E443" i="3"/>
  <c r="D435" i="3"/>
  <c r="E435" i="3"/>
  <c r="D427" i="3"/>
  <c r="E427" i="3"/>
  <c r="D419" i="3"/>
  <c r="E419" i="3"/>
  <c r="D411" i="3"/>
  <c r="E411" i="3"/>
  <c r="D403" i="3"/>
  <c r="E403" i="3"/>
  <c r="D395" i="3"/>
  <c r="E395" i="3"/>
  <c r="D387" i="3"/>
  <c r="E387" i="3"/>
  <c r="D379" i="3"/>
  <c r="E379" i="3"/>
  <c r="D371" i="3"/>
  <c r="E371" i="3"/>
  <c r="D363" i="3"/>
  <c r="E363" i="3"/>
  <c r="D355" i="3"/>
  <c r="E355" i="3"/>
  <c r="D347" i="3"/>
  <c r="E347" i="3"/>
  <c r="D339" i="3"/>
  <c r="E339" i="3"/>
  <c r="D331" i="3"/>
  <c r="E331" i="3"/>
  <c r="D323" i="3"/>
  <c r="E323" i="3"/>
  <c r="D315" i="3"/>
  <c r="E315" i="3"/>
  <c r="D307" i="3"/>
  <c r="E307" i="3"/>
  <c r="D299" i="3"/>
  <c r="E299" i="3"/>
  <c r="D291" i="3"/>
  <c r="E291" i="3"/>
  <c r="D283" i="3"/>
  <c r="E283" i="3"/>
  <c r="D275" i="3"/>
  <c r="E275" i="3"/>
  <c r="D267" i="3"/>
  <c r="E267" i="3"/>
  <c r="D259" i="3"/>
  <c r="E259" i="3"/>
  <c r="D251" i="3"/>
  <c r="E251" i="3"/>
  <c r="D243" i="3"/>
  <c r="E243" i="3"/>
  <c r="D235" i="3"/>
  <c r="E235" i="3"/>
  <c r="D227" i="3"/>
  <c r="E227" i="3"/>
  <c r="D219" i="3"/>
  <c r="E219" i="3"/>
  <c r="D211" i="3"/>
  <c r="E211" i="3"/>
  <c r="D203" i="3"/>
  <c r="E203" i="3"/>
  <c r="D195" i="3"/>
  <c r="E195" i="3"/>
  <c r="D187" i="3"/>
  <c r="E187" i="3"/>
  <c r="D179" i="3"/>
  <c r="E179" i="3"/>
  <c r="D171" i="3"/>
  <c r="E171" i="3"/>
  <c r="D163" i="3"/>
  <c r="E163" i="3"/>
  <c r="D155" i="3"/>
  <c r="E155" i="3"/>
  <c r="D147" i="3"/>
  <c r="E147" i="3"/>
  <c r="D139" i="3"/>
  <c r="E139" i="3"/>
  <c r="D131" i="3"/>
  <c r="E131" i="3"/>
  <c r="D123" i="3"/>
  <c r="E123" i="3"/>
  <c r="D115" i="3"/>
  <c r="E115" i="3"/>
  <c r="D107" i="3"/>
  <c r="E107" i="3"/>
  <c r="D99" i="3"/>
  <c r="E99" i="3"/>
  <c r="D91" i="3"/>
  <c r="E91" i="3"/>
  <c r="D83" i="3"/>
  <c r="E83" i="3"/>
  <c r="D75" i="3"/>
  <c r="E75" i="3"/>
  <c r="D67" i="3"/>
  <c r="E67" i="3"/>
  <c r="D59" i="3"/>
  <c r="E59" i="3"/>
  <c r="D51" i="3"/>
  <c r="E51" i="3"/>
  <c r="D43" i="3"/>
  <c r="E43" i="3"/>
  <c r="D35" i="3"/>
  <c r="E35" i="3"/>
  <c r="D27" i="3"/>
  <c r="E27" i="3"/>
  <c r="D19" i="3"/>
  <c r="E19" i="3"/>
  <c r="D11" i="3"/>
  <c r="E11" i="3"/>
  <c r="E786" i="3"/>
  <c r="E782" i="3"/>
  <c r="E778" i="3"/>
  <c r="E774" i="3"/>
  <c r="E770" i="3"/>
  <c r="E766" i="3"/>
  <c r="E762" i="3"/>
  <c r="E758" i="3"/>
  <c r="E754" i="3"/>
  <c r="E750" i="3"/>
  <c r="E746" i="3"/>
  <c r="E742" i="3"/>
  <c r="E738" i="3"/>
  <c r="E734" i="3"/>
  <c r="E730" i="3"/>
  <c r="E726" i="3"/>
  <c r="E722" i="3"/>
  <c r="E718" i="3"/>
  <c r="E714" i="3"/>
  <c r="E710" i="3"/>
  <c r="E706" i="3"/>
  <c r="E702" i="3"/>
  <c r="E698" i="3"/>
  <c r="E694" i="3"/>
  <c r="E690" i="3"/>
  <c r="E686" i="3"/>
  <c r="E682" i="3"/>
  <c r="E678" i="3"/>
  <c r="E674" i="3"/>
  <c r="E670" i="3"/>
  <c r="E666" i="3"/>
  <c r="E662" i="3"/>
  <c r="E658" i="3"/>
  <c r="E654" i="3"/>
  <c r="E650" i="3"/>
  <c r="E646" i="3"/>
  <c r="E642" i="3"/>
  <c r="E638" i="3"/>
  <c r="E634" i="3"/>
  <c r="E630" i="3"/>
  <c r="E626" i="3"/>
  <c r="E622" i="3"/>
  <c r="E618" i="3"/>
  <c r="E614" i="3"/>
  <c r="E610" i="3"/>
  <c r="E606" i="3"/>
  <c r="E602" i="3"/>
  <c r="E598" i="3"/>
  <c r="E594" i="3"/>
  <c r="E590" i="3"/>
  <c r="E586" i="3"/>
  <c r="E582" i="3"/>
  <c r="E578" i="3"/>
  <c r="E574" i="3"/>
  <c r="E570" i="3"/>
  <c r="E566" i="3"/>
  <c r="E562" i="3"/>
  <c r="E522" i="3"/>
  <c r="E512" i="3"/>
  <c r="E490" i="3"/>
  <c r="E480" i="3"/>
  <c r="E458" i="3"/>
  <c r="E448" i="3"/>
  <c r="E426" i="3"/>
  <c r="E416" i="3"/>
  <c r="E394" i="3"/>
  <c r="E384" i="3"/>
  <c r="E362" i="3"/>
  <c r="E352" i="3"/>
  <c r="E305" i="3"/>
  <c r="D280" i="3"/>
  <c r="D252" i="3"/>
  <c r="D221" i="3"/>
  <c r="E193" i="3"/>
  <c r="E165" i="3"/>
  <c r="D136" i="3"/>
  <c r="D109" i="3"/>
  <c r="E69" i="3"/>
  <c r="D28" i="3"/>
  <c r="D547" i="3"/>
  <c r="E547" i="3"/>
  <c r="D539" i="3"/>
  <c r="E539" i="3"/>
  <c r="D523" i="3"/>
  <c r="E523" i="3"/>
  <c r="D338" i="3"/>
  <c r="E338" i="3"/>
  <c r="D330" i="3"/>
  <c r="E330" i="3"/>
  <c r="D322" i="3"/>
  <c r="E322" i="3"/>
  <c r="D314" i="3"/>
  <c r="E314" i="3"/>
  <c r="D306" i="3"/>
  <c r="E306" i="3"/>
  <c r="D298" i="3"/>
  <c r="E298" i="3"/>
  <c r="D290" i="3"/>
  <c r="E290" i="3"/>
  <c r="D282" i="3"/>
  <c r="E282" i="3"/>
  <c r="D274" i="3"/>
  <c r="E274" i="3"/>
  <c r="D266" i="3"/>
  <c r="E266" i="3"/>
  <c r="D258" i="3"/>
  <c r="E258" i="3"/>
  <c r="D250" i="3"/>
  <c r="E250" i="3"/>
  <c r="D242" i="3"/>
  <c r="E242" i="3"/>
  <c r="D234" i="3"/>
  <c r="E234" i="3"/>
  <c r="D226" i="3"/>
  <c r="E226" i="3"/>
  <c r="D218" i="3"/>
  <c r="E218" i="3"/>
  <c r="D210" i="3"/>
  <c r="E210" i="3"/>
  <c r="D202" i="3"/>
  <c r="E202" i="3"/>
  <c r="D194" i="3"/>
  <c r="E194" i="3"/>
  <c r="D186" i="3"/>
  <c r="E186" i="3"/>
  <c r="D178" i="3"/>
  <c r="E178" i="3"/>
  <c r="D170" i="3"/>
  <c r="E170" i="3"/>
  <c r="D162" i="3"/>
  <c r="E162" i="3"/>
  <c r="D154" i="3"/>
  <c r="E154" i="3"/>
  <c r="D146" i="3"/>
  <c r="E146" i="3"/>
  <c r="D138" i="3"/>
  <c r="E138" i="3"/>
  <c r="D130" i="3"/>
  <c r="E130" i="3"/>
  <c r="D122" i="3"/>
  <c r="E122" i="3"/>
  <c r="D114" i="3"/>
  <c r="E114" i="3"/>
  <c r="D106" i="3"/>
  <c r="E106" i="3"/>
  <c r="D98" i="3"/>
  <c r="E98" i="3"/>
  <c r="D90" i="3"/>
  <c r="E90" i="3"/>
  <c r="D82" i="3"/>
  <c r="E82" i="3"/>
  <c r="D74" i="3"/>
  <c r="E74" i="3"/>
  <c r="D66" i="3"/>
  <c r="E66" i="3"/>
  <c r="D58" i="3"/>
  <c r="E58" i="3"/>
  <c r="D50" i="3"/>
  <c r="E50" i="3"/>
  <c r="D42" i="3"/>
  <c r="E42" i="3"/>
  <c r="D34" i="3"/>
  <c r="E34" i="3"/>
  <c r="D26" i="3"/>
  <c r="E26" i="3"/>
  <c r="D18" i="3"/>
  <c r="E18" i="3"/>
  <c r="D10" i="3"/>
  <c r="E10" i="3"/>
  <c r="E554" i="3"/>
  <c r="E546" i="3"/>
  <c r="E538" i="3"/>
  <c r="E530" i="3"/>
  <c r="E510" i="3"/>
  <c r="E500" i="3"/>
  <c r="E478" i="3"/>
  <c r="E468" i="3"/>
  <c r="E446" i="3"/>
  <c r="E436" i="3"/>
  <c r="E414" i="3"/>
  <c r="E404" i="3"/>
  <c r="E382" i="3"/>
  <c r="E372" i="3"/>
  <c r="E350" i="3"/>
  <c r="D333" i="3"/>
  <c r="E273" i="3"/>
  <c r="D248" i="3"/>
  <c r="D220" i="3"/>
  <c r="D189" i="3"/>
  <c r="E161" i="3"/>
  <c r="E133" i="3"/>
  <c r="D104" i="3"/>
  <c r="E65" i="3"/>
  <c r="D24" i="3"/>
  <c r="D353" i="3"/>
  <c r="E353" i="3"/>
  <c r="D345" i="3"/>
  <c r="E345" i="3"/>
  <c r="D329" i="3"/>
  <c r="E329" i="3"/>
  <c r="D313" i="3"/>
  <c r="E313" i="3"/>
  <c r="D297" i="3"/>
  <c r="E297" i="3"/>
  <c r="D281" i="3"/>
  <c r="E281" i="3"/>
  <c r="D265" i="3"/>
  <c r="E265" i="3"/>
  <c r="D249" i="3"/>
  <c r="E249" i="3"/>
  <c r="D233" i="3"/>
  <c r="E233" i="3"/>
  <c r="D217" i="3"/>
  <c r="E217" i="3"/>
  <c r="D201" i="3"/>
  <c r="E201" i="3"/>
  <c r="D185" i="3"/>
  <c r="E185" i="3"/>
  <c r="D169" i="3"/>
  <c r="E169" i="3"/>
  <c r="D153" i="3"/>
  <c r="E153" i="3"/>
  <c r="D137" i="3"/>
  <c r="E137" i="3"/>
  <c r="D121" i="3"/>
  <c r="E121" i="3"/>
  <c r="D105" i="3"/>
  <c r="E105" i="3"/>
  <c r="D89" i="3"/>
  <c r="E89" i="3"/>
  <c r="D73" i="3"/>
  <c r="E73" i="3"/>
  <c r="D57" i="3"/>
  <c r="E57" i="3"/>
  <c r="D41" i="3"/>
  <c r="E41" i="3"/>
  <c r="D25" i="3"/>
  <c r="E25" i="3"/>
  <c r="D9" i="3"/>
  <c r="E9" i="3"/>
  <c r="E781" i="3"/>
  <c r="E773" i="3"/>
  <c r="E765" i="3"/>
  <c r="E757" i="3"/>
  <c r="E749" i="3"/>
  <c r="E741" i="3"/>
  <c r="E733" i="3"/>
  <c r="E725" i="3"/>
  <c r="E717" i="3"/>
  <c r="E709" i="3"/>
  <c r="E701" i="3"/>
  <c r="E693" i="3"/>
  <c r="E685" i="3"/>
  <c r="E677" i="3"/>
  <c r="E669" i="3"/>
  <c r="E661" i="3"/>
  <c r="E653" i="3"/>
  <c r="E645" i="3"/>
  <c r="E637" i="3"/>
  <c r="E629" i="3"/>
  <c r="E621" i="3"/>
  <c r="E613" i="3"/>
  <c r="E605" i="3"/>
  <c r="E597" i="3"/>
  <c r="E589" i="3"/>
  <c r="E581" i="3"/>
  <c r="E573" i="3"/>
  <c r="E565" i="3"/>
  <c r="E520" i="3"/>
  <c r="E498" i="3"/>
  <c r="E488" i="3"/>
  <c r="E466" i="3"/>
  <c r="E456" i="3"/>
  <c r="E434" i="3"/>
  <c r="E424" i="3"/>
  <c r="E402" i="3"/>
  <c r="E392" i="3"/>
  <c r="E370" i="3"/>
  <c r="E360" i="3"/>
  <c r="D328" i="3"/>
  <c r="D301" i="3"/>
  <c r="E241" i="3"/>
  <c r="D216" i="3"/>
  <c r="D188" i="3"/>
  <c r="D157" i="3"/>
  <c r="E129" i="3"/>
  <c r="E101" i="3"/>
  <c r="D60" i="3"/>
  <c r="D17" i="3"/>
  <c r="E336" i="3"/>
  <c r="D336" i="3"/>
  <c r="E320" i="3"/>
  <c r="D320" i="3"/>
  <c r="E304" i="3"/>
  <c r="D304" i="3"/>
  <c r="E288" i="3"/>
  <c r="D288" i="3"/>
  <c r="E272" i="3"/>
  <c r="D272" i="3"/>
  <c r="E256" i="3"/>
  <c r="D256" i="3"/>
  <c r="E240" i="3"/>
  <c r="D240" i="3"/>
  <c r="E224" i="3"/>
  <c r="D224" i="3"/>
  <c r="E208" i="3"/>
  <c r="D208" i="3"/>
  <c r="E192" i="3"/>
  <c r="D192" i="3"/>
  <c r="E176" i="3"/>
  <c r="D176" i="3"/>
  <c r="E160" i="3"/>
  <c r="D160" i="3"/>
  <c r="E144" i="3"/>
  <c r="D144" i="3"/>
  <c r="E128" i="3"/>
  <c r="D128" i="3"/>
  <c r="E112" i="3"/>
  <c r="D112" i="3"/>
  <c r="E96" i="3"/>
  <c r="D96" i="3"/>
  <c r="E80" i="3"/>
  <c r="D80" i="3"/>
  <c r="E72" i="3"/>
  <c r="D72" i="3"/>
  <c r="E64" i="3"/>
  <c r="D64" i="3"/>
  <c r="E48" i="3"/>
  <c r="D48" i="3"/>
  <c r="E40" i="3"/>
  <c r="D40" i="3"/>
  <c r="E32" i="3"/>
  <c r="D32" i="3"/>
  <c r="E16" i="3"/>
  <c r="D16" i="3"/>
  <c r="E8" i="3"/>
  <c r="D8" i="3"/>
  <c r="E508" i="3"/>
  <c r="E476" i="3"/>
  <c r="E444" i="3"/>
  <c r="E412" i="3"/>
  <c r="E380" i="3"/>
  <c r="E348" i="3"/>
  <c r="E325" i="3"/>
  <c r="D296" i="3"/>
  <c r="D269" i="3"/>
  <c r="D184" i="3"/>
  <c r="D156" i="3"/>
  <c r="D125" i="3"/>
  <c r="E97" i="3"/>
  <c r="D56" i="3"/>
  <c r="D13" i="3"/>
  <c r="C6" i="4"/>
  <c r="C7" i="4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C69" i="4"/>
  <c r="C70" i="4"/>
  <c r="C71" i="4"/>
  <c r="C72" i="4"/>
  <c r="C73" i="4"/>
  <c r="C74" i="4"/>
  <c r="C75" i="4"/>
  <c r="C76" i="4"/>
  <c r="C77" i="4"/>
  <c r="C78" i="4"/>
  <c r="C79" i="4"/>
  <c r="C80" i="4"/>
  <c r="C81" i="4"/>
  <c r="C82" i="4"/>
  <c r="C83" i="4"/>
  <c r="C84" i="4"/>
  <c r="C85" i="4"/>
  <c r="C86" i="4"/>
  <c r="C87" i="4"/>
  <c r="C88" i="4"/>
  <c r="C89" i="4"/>
  <c r="C90" i="4"/>
  <c r="C91" i="4"/>
  <c r="C92" i="4"/>
  <c r="C93" i="4"/>
  <c r="C94" i="4"/>
  <c r="C95" i="4"/>
  <c r="C96" i="4"/>
  <c r="C97" i="4"/>
  <c r="C98" i="4"/>
  <c r="C99" i="4"/>
  <c r="C100" i="4"/>
  <c r="C101" i="4"/>
  <c r="C102" i="4"/>
  <c r="C103" i="4"/>
  <c r="C104" i="4"/>
  <c r="C105" i="4"/>
  <c r="C106" i="4"/>
  <c r="C107" i="4"/>
  <c r="C108" i="4"/>
  <c r="C109" i="4"/>
  <c r="C110" i="4"/>
  <c r="C111" i="4"/>
  <c r="C112" i="4"/>
  <c r="C113" i="4"/>
  <c r="C114" i="4"/>
  <c r="C115" i="4"/>
  <c r="C116" i="4"/>
  <c r="C117" i="4"/>
  <c r="C118" i="4"/>
  <c r="C119" i="4"/>
  <c r="C120" i="4"/>
  <c r="C121" i="4"/>
  <c r="C122" i="4"/>
  <c r="C123" i="4"/>
  <c r="C124" i="4"/>
  <c r="C125" i="4"/>
  <c r="C126" i="4"/>
  <c r="C127" i="4"/>
  <c r="C128" i="4"/>
  <c r="C129" i="4"/>
  <c r="C130" i="4"/>
  <c r="C131" i="4"/>
  <c r="C132" i="4"/>
  <c r="C133" i="4"/>
  <c r="C134" i="4"/>
  <c r="C135" i="4"/>
  <c r="C136" i="4"/>
  <c r="C137" i="4"/>
  <c r="C138" i="4"/>
  <c r="C139" i="4"/>
  <c r="C140" i="4"/>
  <c r="C141" i="4"/>
  <c r="C142" i="4"/>
  <c r="C143" i="4"/>
  <c r="C144" i="4"/>
  <c r="C145" i="4"/>
  <c r="C146" i="4"/>
  <c r="C147" i="4"/>
  <c r="C148" i="4"/>
  <c r="C149" i="4"/>
  <c r="C150" i="4"/>
  <c r="C151" i="4"/>
  <c r="C152" i="4"/>
  <c r="C153" i="4"/>
  <c r="C154" i="4"/>
  <c r="C155" i="4"/>
  <c r="C156" i="4"/>
  <c r="C157" i="4"/>
  <c r="C158" i="4"/>
  <c r="C159" i="4"/>
  <c r="C160" i="4"/>
  <c r="C161" i="4"/>
  <c r="C5" i="4"/>
  <c r="H3" i="5"/>
  <c r="H4" i="5"/>
  <c r="H5" i="5"/>
  <c r="H6" i="5"/>
  <c r="H7" i="5"/>
  <c r="H8" i="5"/>
  <c r="H9" i="5"/>
  <c r="H2" i="5"/>
  <c r="G9" i="5"/>
  <c r="G8" i="5"/>
  <c r="G7" i="5"/>
  <c r="G6" i="5"/>
  <c r="G5" i="5"/>
  <c r="G4" i="5"/>
  <c r="G3" i="5"/>
  <c r="G2" i="5" l="1"/>
</calcChain>
</file>

<file path=xl/sharedStrings.xml><?xml version="1.0" encoding="utf-8"?>
<sst xmlns="http://schemas.openxmlformats.org/spreadsheetml/2006/main" count="5657" uniqueCount="1533">
  <si>
    <t>ISENTO</t>
  </si>
  <si>
    <t>CÓDIGO IGUAÇU</t>
  </si>
  <si>
    <t xml:space="preserve">IPI </t>
  </si>
  <si>
    <t>INCIDE</t>
  </si>
  <si>
    <t>ST</t>
  </si>
  <si>
    <t>DIF ICMS 12%</t>
  </si>
  <si>
    <t>DIF ICMS 7%</t>
  </si>
  <si>
    <t xml:space="preserve">CÓDIGO IGUAÇU </t>
  </si>
  <si>
    <t xml:space="preserve">ICMS BASE SP </t>
  </si>
  <si>
    <t>LEVE</t>
  </si>
  <si>
    <t>COMERCIAL LEVE</t>
  </si>
  <si>
    <t>MOTO</t>
  </si>
  <si>
    <t>PESADA</t>
  </si>
  <si>
    <t>TERMO INTERRUPTOR RADIADOR</t>
  </si>
  <si>
    <t>TERMO INTERRUPTOR SINALIZADOR ADVERTÊNCIA</t>
  </si>
  <si>
    <t>TERMO INTERRUPTOR DUPLEX</t>
  </si>
  <si>
    <t>VALVULA TERMOSTÁTICA</t>
  </si>
  <si>
    <t>VÁLVULA TERMOSTÁTICA COM CARCAÇA</t>
  </si>
  <si>
    <t>BICO INJETOR DE COMBUSTÍVEL</t>
  </si>
  <si>
    <t>INJETOR DE COMBUSTIVEL</t>
  </si>
  <si>
    <t>COMBINADO C/ VÁLVULA</t>
  </si>
  <si>
    <t>COMBINADO PARA ARREFECIMENTO</t>
  </si>
  <si>
    <t>LINHA</t>
  </si>
  <si>
    <t>DESCRIÇÃO</t>
  </si>
  <si>
    <t>TUBO INJETOR</t>
  </si>
  <si>
    <t>TUBO INJETOR (MAJORADO)</t>
  </si>
  <si>
    <t>GICLEUR DE MARCHA LENTA</t>
  </si>
  <si>
    <t>KIT BLOW BY SOLEX</t>
  </si>
  <si>
    <t>KIT BLOW BY WEBER</t>
  </si>
  <si>
    <t>AGULHA DO ECONOSTAT</t>
  </si>
  <si>
    <t>BUCHA P/ EIXO 20 X 10 X 8</t>
  </si>
  <si>
    <t>BUCHA P/ EIXO 20 X 10 X 7,85</t>
  </si>
  <si>
    <t>BUCHA P/ EIXO 20 X 9,50 x 8</t>
  </si>
  <si>
    <t>BUCHA P/ EIXO 20 X 9 X 7,85</t>
  </si>
  <si>
    <t>BUCHA P/ EIXO 12 X 10 X 8</t>
  </si>
  <si>
    <t>BUCHA P/ EIXO 12 X 10 X 7,85</t>
  </si>
  <si>
    <t>BUCHA P/ EIXO 12 X  9,50  X 7,50</t>
  </si>
  <si>
    <t>BUCHA P/ EIXO 12 X  9  X 7,50</t>
  </si>
  <si>
    <t>BUCHA P/ EIXO 7 X 10 X 8</t>
  </si>
  <si>
    <t>BUCHA P/ EIXO 7 X 10 X 7,85</t>
  </si>
  <si>
    <t>BUCHA P/ EIXO 2 X 10 X 8</t>
  </si>
  <si>
    <t>BUCHA P/ EIXO 12 X 8,85 X 8</t>
  </si>
  <si>
    <t>BUCHA P/ EIXO 12 X  8,50 X 7,50</t>
  </si>
  <si>
    <t>BUCHA P/ EIXO 16,5 X 8,85 X 8</t>
  </si>
  <si>
    <t>BUCHA P/ EIXO 16,50 X 8,50 X 7,50</t>
  </si>
  <si>
    <t>BUCHA P/HASTE AFOG. 3,3 X 10,93 X  8</t>
  </si>
  <si>
    <t>BUCHA P/HASTE AFOG. 16,50 X 8,85 X 8</t>
  </si>
  <si>
    <t>3010405-75</t>
  </si>
  <si>
    <t>3010405-82</t>
  </si>
  <si>
    <t>3010405-86</t>
  </si>
  <si>
    <t>3010405-87</t>
  </si>
  <si>
    <t>3010405-92</t>
  </si>
  <si>
    <t>3010408-92</t>
  </si>
  <si>
    <t>3010410-99</t>
  </si>
  <si>
    <t>3010417-68/73</t>
  </si>
  <si>
    <t>3010417-75/82</t>
  </si>
  <si>
    <t>3010417-87/93</t>
  </si>
  <si>
    <t>3010417-95/102</t>
  </si>
  <si>
    <t>3010418-75</t>
  </si>
  <si>
    <t>3010418-88</t>
  </si>
  <si>
    <t>3010418-92</t>
  </si>
  <si>
    <t>3010418-95</t>
  </si>
  <si>
    <t>3010425-83/88</t>
  </si>
  <si>
    <t>3010425-92/97</t>
  </si>
  <si>
    <t>3010426-92</t>
  </si>
  <si>
    <t>3010427-88/92</t>
  </si>
  <si>
    <t>3010437-88/92</t>
  </si>
  <si>
    <t>3010440-100</t>
  </si>
  <si>
    <t>3010440-120</t>
  </si>
  <si>
    <t>3010441-88</t>
  </si>
  <si>
    <t>3010442-105</t>
  </si>
  <si>
    <t>3010446-97</t>
  </si>
  <si>
    <t>3010447-83/88</t>
  </si>
  <si>
    <t>3010447-88/92</t>
  </si>
  <si>
    <t>3010455-92</t>
  </si>
  <si>
    <t>3010457-95/100</t>
  </si>
  <si>
    <t>3010457-95/102</t>
  </si>
  <si>
    <t>3010458-99</t>
  </si>
  <si>
    <t>3010460-95/105</t>
  </si>
  <si>
    <t>3010461-100/110</t>
  </si>
  <si>
    <t>3010462-105/120</t>
  </si>
  <si>
    <t>3010463-88/95</t>
  </si>
  <si>
    <t>3010464-100/120</t>
  </si>
  <si>
    <t>3010465-92/101</t>
  </si>
  <si>
    <t>3010466-100</t>
  </si>
  <si>
    <t>3010467-95/120</t>
  </si>
  <si>
    <t>3010468-100</t>
  </si>
  <si>
    <t>3010485-90/97</t>
  </si>
  <si>
    <t>3010486-87/92</t>
  </si>
  <si>
    <t>3010487-95/102</t>
  </si>
  <si>
    <t>3010494-80/87</t>
  </si>
  <si>
    <t>3010495-95</t>
  </si>
  <si>
    <t>3010497-100/105</t>
  </si>
  <si>
    <t>3010497-105/110</t>
  </si>
  <si>
    <t>3010497-105/120</t>
  </si>
  <si>
    <t>3010498-110/120</t>
  </si>
  <si>
    <t>3010502-95/102</t>
  </si>
  <si>
    <t>3010503-95</t>
  </si>
  <si>
    <t>3010504-102</t>
  </si>
  <si>
    <t>3010504-110</t>
  </si>
  <si>
    <t>3010504-88</t>
  </si>
  <si>
    <t>3010511-93</t>
  </si>
  <si>
    <t>3010522-95</t>
  </si>
  <si>
    <t>3010523-97</t>
  </si>
  <si>
    <t>3010524-92</t>
  </si>
  <si>
    <t>3010525-92/97</t>
  </si>
  <si>
    <t>3010526-97/100</t>
  </si>
  <si>
    <t>3010527-100/110</t>
  </si>
  <si>
    <t>3010527-82/87</t>
  </si>
  <si>
    <t>3010527-92/100</t>
  </si>
  <si>
    <t>3010528-95/100</t>
  </si>
  <si>
    <t>3010529-100/110</t>
  </si>
  <si>
    <t>3010531-86/100</t>
  </si>
  <si>
    <t>3010532-88/92</t>
  </si>
  <si>
    <t>3010538-110/120</t>
  </si>
  <si>
    <t>3010540-95/102</t>
  </si>
  <si>
    <t>3010544-119</t>
  </si>
  <si>
    <t>3010564-95</t>
  </si>
  <si>
    <t>3025000-116</t>
  </si>
  <si>
    <t>3025002-112</t>
  </si>
  <si>
    <t>3025007-100</t>
  </si>
  <si>
    <t>3025008-110</t>
  </si>
  <si>
    <t>3025044-97</t>
  </si>
  <si>
    <t>3025046-115</t>
  </si>
  <si>
    <t>3025049-97</t>
  </si>
  <si>
    <t>3025050-55</t>
  </si>
  <si>
    <t>3025050-97</t>
  </si>
  <si>
    <t>3025066-103</t>
  </si>
  <si>
    <t>3025990-100</t>
  </si>
  <si>
    <t>3037001-107</t>
  </si>
  <si>
    <t>4011100-82</t>
  </si>
  <si>
    <t>4011102-82</t>
  </si>
  <si>
    <t>4011103-100</t>
  </si>
  <si>
    <t>4011104-88</t>
  </si>
  <si>
    <t>4011105-82</t>
  </si>
  <si>
    <t>4011106-90</t>
  </si>
  <si>
    <t>4011107-82</t>
  </si>
  <si>
    <t>4011108-82</t>
  </si>
  <si>
    <t>4011112-82</t>
  </si>
  <si>
    <t>4011116-82</t>
  </si>
  <si>
    <t>4011118-82</t>
  </si>
  <si>
    <t>4011119-95</t>
  </si>
  <si>
    <t>4011120-85</t>
  </si>
  <si>
    <t>4011121-95</t>
  </si>
  <si>
    <t>4011122-95</t>
  </si>
  <si>
    <t>4011123-95</t>
  </si>
  <si>
    <t>4011205-65</t>
  </si>
  <si>
    <t>4011205-71</t>
  </si>
  <si>
    <t>4011205-75</t>
  </si>
  <si>
    <t>4011205-79</t>
  </si>
  <si>
    <t>4011205-91</t>
  </si>
  <si>
    <t>4011207-71</t>
  </si>
  <si>
    <t>4011207-73</t>
  </si>
  <si>
    <t>4011207-75</t>
  </si>
  <si>
    <t>4011207-85</t>
  </si>
  <si>
    <t>4011207-87</t>
  </si>
  <si>
    <t>4011207-90</t>
  </si>
  <si>
    <t>4011208-82</t>
  </si>
  <si>
    <t>4011208-85</t>
  </si>
  <si>
    <t>4011208-87</t>
  </si>
  <si>
    <t>4011210-82</t>
  </si>
  <si>
    <t>4011210-85</t>
  </si>
  <si>
    <t>4011211-82</t>
  </si>
  <si>
    <t>4011211-87</t>
  </si>
  <si>
    <t>4011211-92</t>
  </si>
  <si>
    <t>4011215-75</t>
  </si>
  <si>
    <t>4011215-79</t>
  </si>
  <si>
    <t>4011217-82</t>
  </si>
  <si>
    <t>4011217-87</t>
  </si>
  <si>
    <t>4011217-92</t>
  </si>
  <si>
    <t>4011218-82</t>
  </si>
  <si>
    <t>4011218-88</t>
  </si>
  <si>
    <t>4011218-92</t>
  </si>
  <si>
    <t>4011219-83</t>
  </si>
  <si>
    <t>4011226-80</t>
  </si>
  <si>
    <t>4011226-87</t>
  </si>
  <si>
    <t>4011227-82</t>
  </si>
  <si>
    <t>4011232-87</t>
  </si>
  <si>
    <t>4011233-76</t>
  </si>
  <si>
    <t>4011233-82</t>
  </si>
  <si>
    <t>4011233-88</t>
  </si>
  <si>
    <t>4011236-71</t>
  </si>
  <si>
    <t>4011236-79</t>
  </si>
  <si>
    <t>4011236-83</t>
  </si>
  <si>
    <t>4011239-88</t>
  </si>
  <si>
    <t>4011240-92</t>
  </si>
  <si>
    <t>4011241-92</t>
  </si>
  <si>
    <t>4011242-80</t>
  </si>
  <si>
    <t>4011244-87</t>
  </si>
  <si>
    <t>4011245-80</t>
  </si>
  <si>
    <t>4011245-87</t>
  </si>
  <si>
    <t>4011246-88</t>
  </si>
  <si>
    <t>4011247-77</t>
  </si>
  <si>
    <t>4011247-82</t>
  </si>
  <si>
    <t>4011247-83</t>
  </si>
  <si>
    <t>4011247-87</t>
  </si>
  <si>
    <t>4011247-89</t>
  </si>
  <si>
    <t>4011248-77</t>
  </si>
  <si>
    <t>4011248-82</t>
  </si>
  <si>
    <t>4011248-87</t>
  </si>
  <si>
    <t>4011248-89</t>
  </si>
  <si>
    <t>4011248-90</t>
  </si>
  <si>
    <t>4011249-71</t>
  </si>
  <si>
    <t>4011249-80</t>
  </si>
  <si>
    <t>4011252-88</t>
  </si>
  <si>
    <t>4011253-78</t>
  </si>
  <si>
    <t>4011253-82</t>
  </si>
  <si>
    <t>4011256-82</t>
  </si>
  <si>
    <t>4011258-76</t>
  </si>
  <si>
    <t>4011258-81</t>
  </si>
  <si>
    <t>4011258-82</t>
  </si>
  <si>
    <t>4011262-87</t>
  </si>
  <si>
    <t>4011265-82</t>
  </si>
  <si>
    <t>4011271-89</t>
  </si>
  <si>
    <t>4011278-82</t>
  </si>
  <si>
    <t>4011280-80</t>
  </si>
  <si>
    <t>4011280-82</t>
  </si>
  <si>
    <t>4011280-87</t>
  </si>
  <si>
    <t>4011282-82</t>
  </si>
  <si>
    <t>4011282-92</t>
  </si>
  <si>
    <t>4011284-82</t>
  </si>
  <si>
    <t>4011286-80</t>
  </si>
  <si>
    <t>4011288-80</t>
  </si>
  <si>
    <t>4011288-82</t>
  </si>
  <si>
    <t>4011288-87</t>
  </si>
  <si>
    <t>4011288-95</t>
  </si>
  <si>
    <t>4011294-87</t>
  </si>
  <si>
    <t>4011297-92</t>
  </si>
  <si>
    <t>4011299-75</t>
  </si>
  <si>
    <t>4011299-90</t>
  </si>
  <si>
    <t>4011301-82</t>
  </si>
  <si>
    <t>4011302-82</t>
  </si>
  <si>
    <t>4011305-76</t>
  </si>
  <si>
    <t>4011305-88</t>
  </si>
  <si>
    <t>4011309-92</t>
  </si>
  <si>
    <t>4011314-79</t>
  </si>
  <si>
    <t>4011315-88</t>
  </si>
  <si>
    <t>4011316-80</t>
  </si>
  <si>
    <t>4011320-79</t>
  </si>
  <si>
    <t>4011330-83</t>
  </si>
  <si>
    <t>4011332-77</t>
  </si>
  <si>
    <t>4011332-82</t>
  </si>
  <si>
    <t>4011342-82</t>
  </si>
  <si>
    <t>4011350-87</t>
  </si>
  <si>
    <t>4011355-82</t>
  </si>
  <si>
    <t>4011362-79</t>
  </si>
  <si>
    <t>4011362-82</t>
  </si>
  <si>
    <t>4011365-89</t>
  </si>
  <si>
    <t>4011366-90</t>
  </si>
  <si>
    <t>4011371-89</t>
  </si>
  <si>
    <t>4011382-89</t>
  </si>
  <si>
    <t>4011387-82</t>
  </si>
  <si>
    <t>4011408-80</t>
  </si>
  <si>
    <t>4011410-80</t>
  </si>
  <si>
    <t>4011435-88</t>
  </si>
  <si>
    <t>4011467-92</t>
  </si>
  <si>
    <t>4011504-89</t>
  </si>
  <si>
    <t>4011519-83</t>
  </si>
  <si>
    <t>4011521-98</t>
  </si>
  <si>
    <t>4011522-89</t>
  </si>
  <si>
    <t>4011523-90</t>
  </si>
  <si>
    <t>4011525-100</t>
  </si>
  <si>
    <t>4011568-80</t>
  </si>
  <si>
    <t>4011568-87</t>
  </si>
  <si>
    <t>4011569-95</t>
  </si>
  <si>
    <t>4011570-95</t>
  </si>
  <si>
    <t>4011580-79</t>
  </si>
  <si>
    <t>4011600-82</t>
  </si>
  <si>
    <t>4021101-89</t>
  </si>
  <si>
    <t>4021109-87</t>
  </si>
  <si>
    <t>4021110-92</t>
  </si>
  <si>
    <t>4021111-82</t>
  </si>
  <si>
    <t>4021111-92</t>
  </si>
  <si>
    <t>4021113-100</t>
  </si>
  <si>
    <t>4021114-87</t>
  </si>
  <si>
    <t>4021115-79</t>
  </si>
  <si>
    <t>4021117-78</t>
  </si>
  <si>
    <t>4021120-82</t>
  </si>
  <si>
    <t>4021121-82</t>
  </si>
  <si>
    <t>4021122-82</t>
  </si>
  <si>
    <t>4021123-82</t>
  </si>
  <si>
    <t>4021124-82</t>
  </si>
  <si>
    <t>4021125-85</t>
  </si>
  <si>
    <t>4021130-87</t>
  </si>
  <si>
    <t>4021130-92</t>
  </si>
  <si>
    <t>4021131-92</t>
  </si>
  <si>
    <t>4021132-82</t>
  </si>
  <si>
    <t>4021133-87</t>
  </si>
  <si>
    <t>4021134-82</t>
  </si>
  <si>
    <t>4021135-92</t>
  </si>
  <si>
    <t>4021136-82</t>
  </si>
  <si>
    <t>4021136-92</t>
  </si>
  <si>
    <t>4021137-92</t>
  </si>
  <si>
    <t>4021138-92</t>
  </si>
  <si>
    <t>4021139-82</t>
  </si>
  <si>
    <t>4021139-87</t>
  </si>
  <si>
    <t>4021140-82</t>
  </si>
  <si>
    <t>4021141-87</t>
  </si>
  <si>
    <t>4021142-82</t>
  </si>
  <si>
    <t>4021143-91</t>
  </si>
  <si>
    <t>4021145-82</t>
  </si>
  <si>
    <t>4021148-77</t>
  </si>
  <si>
    <t>4021148-87</t>
  </si>
  <si>
    <t>4021149-77</t>
  </si>
  <si>
    <t>4021149-87</t>
  </si>
  <si>
    <t>4021152-92</t>
  </si>
  <si>
    <t>4021153-80</t>
  </si>
  <si>
    <t>4021153-87</t>
  </si>
  <si>
    <t>4021154-87</t>
  </si>
  <si>
    <t>4021155-80</t>
  </si>
  <si>
    <t>4021155-87</t>
  </si>
  <si>
    <t>4021155-95</t>
  </si>
  <si>
    <t>4021156-89</t>
  </si>
  <si>
    <t>4021157-89</t>
  </si>
  <si>
    <t>4021158-89</t>
  </si>
  <si>
    <t>4021159-89</t>
  </si>
  <si>
    <t>4021160-89</t>
  </si>
  <si>
    <t>4021161-92</t>
  </si>
  <si>
    <t>4021162-90</t>
  </si>
  <si>
    <t>4021221-82</t>
  </si>
  <si>
    <t>4021221-92</t>
  </si>
  <si>
    <t>4021226-87</t>
  </si>
  <si>
    <t>4021227-82</t>
  </si>
  <si>
    <t>4021230-92</t>
  </si>
  <si>
    <t>4021231-92</t>
  </si>
  <si>
    <t>4021242-80</t>
  </si>
  <si>
    <t>4021245-80</t>
  </si>
  <si>
    <t>4021245-87</t>
  </si>
  <si>
    <t>4021250-87</t>
  </si>
  <si>
    <t>4021251-87</t>
  </si>
  <si>
    <t>4021269-87</t>
  </si>
  <si>
    <t>4021270-87</t>
  </si>
  <si>
    <t>4021271-89</t>
  </si>
  <si>
    <t>4021311-79</t>
  </si>
  <si>
    <t>4021313-92</t>
  </si>
  <si>
    <t>4021314-79</t>
  </si>
  <si>
    <t>4021324-87</t>
  </si>
  <si>
    <t>4021327-82</t>
  </si>
  <si>
    <t>4021328-87</t>
  </si>
  <si>
    <t>4021328-92</t>
  </si>
  <si>
    <t>4021345-87</t>
  </si>
  <si>
    <t>4021347-87</t>
  </si>
  <si>
    <t>4021349-87</t>
  </si>
  <si>
    <t>4021360-87</t>
  </si>
  <si>
    <t>4021361-82</t>
  </si>
  <si>
    <t>4021361-87</t>
  </si>
  <si>
    <t>4021370-89</t>
  </si>
  <si>
    <t>4021371-89</t>
  </si>
  <si>
    <t>4021372-92</t>
  </si>
  <si>
    <t>4021373-82</t>
  </si>
  <si>
    <t>4021373-92</t>
  </si>
  <si>
    <t>4021382-89</t>
  </si>
  <si>
    <t>4021391-92</t>
  </si>
  <si>
    <t>4021401-82</t>
  </si>
  <si>
    <t>4021402-82</t>
  </si>
  <si>
    <t>4021421-100</t>
  </si>
  <si>
    <t>4021422-88</t>
  </si>
  <si>
    <t>4021432-83</t>
  </si>
  <si>
    <t>4021453-80</t>
  </si>
  <si>
    <t>4021460-90</t>
  </si>
  <si>
    <t>4021486-89</t>
  </si>
  <si>
    <t>4021489-105</t>
  </si>
  <si>
    <t>4021504-89</t>
  </si>
  <si>
    <t>4021506-87</t>
  </si>
  <si>
    <t>4021516-87</t>
  </si>
  <si>
    <t>4021562-80</t>
  </si>
  <si>
    <t>4021562-87</t>
  </si>
  <si>
    <t>4021563-80</t>
  </si>
  <si>
    <t>4021563-87</t>
  </si>
  <si>
    <t>4021568-80-95</t>
  </si>
  <si>
    <t>4021568-87-95</t>
  </si>
  <si>
    <t>4021597-80</t>
  </si>
  <si>
    <t>4021597-87</t>
  </si>
  <si>
    <t>4021598-80</t>
  </si>
  <si>
    <t>6013000-92</t>
  </si>
  <si>
    <t>6013001-92</t>
  </si>
  <si>
    <t>6013002-92</t>
  </si>
  <si>
    <t>6013003-92</t>
  </si>
  <si>
    <t>6013004-82</t>
  </si>
  <si>
    <t>6013005-82</t>
  </si>
  <si>
    <t>6013006-80</t>
  </si>
  <si>
    <t>6013007-80</t>
  </si>
  <si>
    <t>6013007-87</t>
  </si>
  <si>
    <t>6013008-80</t>
  </si>
  <si>
    <t>6013008-87</t>
  </si>
  <si>
    <t>6013009-87</t>
  </si>
  <si>
    <t>6013010-87</t>
  </si>
  <si>
    <t>6013011-87</t>
  </si>
  <si>
    <t>6013012-87</t>
  </si>
  <si>
    <t>6013013-87</t>
  </si>
  <si>
    <t>6013014-87</t>
  </si>
  <si>
    <t>6013018-87</t>
  </si>
  <si>
    <t>6013019-87</t>
  </si>
  <si>
    <t>6013020-87</t>
  </si>
  <si>
    <t>6013021-80</t>
  </si>
  <si>
    <t>6013021-87</t>
  </si>
  <si>
    <t>6013022-80</t>
  </si>
  <si>
    <t>6013022-87</t>
  </si>
  <si>
    <t>6013023-80</t>
  </si>
  <si>
    <t>6013023-87</t>
  </si>
  <si>
    <t>6013025-80</t>
  </si>
  <si>
    <t>6013031-87</t>
  </si>
  <si>
    <t>6013033-89</t>
  </si>
  <si>
    <t>6013034-88</t>
  </si>
  <si>
    <t>6013035-100</t>
  </si>
  <si>
    <t>6013036-100</t>
  </si>
  <si>
    <t>6013037-80</t>
  </si>
  <si>
    <t>6013038-87</t>
  </si>
  <si>
    <t>6013068-80-95</t>
  </si>
  <si>
    <t>6013068-87-95</t>
  </si>
  <si>
    <t>6013090-87</t>
  </si>
  <si>
    <t>6013091-87</t>
  </si>
  <si>
    <t>6013092-87</t>
  </si>
  <si>
    <t>6013093-87</t>
  </si>
  <si>
    <t>6013094-87</t>
  </si>
  <si>
    <t>6013100-82</t>
  </si>
  <si>
    <t>6013101-82</t>
  </si>
  <si>
    <t>6013102-82</t>
  </si>
  <si>
    <t>6013103-82</t>
  </si>
  <si>
    <t>6013104-82</t>
  </si>
  <si>
    <t>6013105-82</t>
  </si>
  <si>
    <t>6013106-82</t>
  </si>
  <si>
    <t>6013107-82</t>
  </si>
  <si>
    <t>6013108-82</t>
  </si>
  <si>
    <t>6013109-82</t>
  </si>
  <si>
    <t>6013110-82</t>
  </si>
  <si>
    <t>6013111-85</t>
  </si>
  <si>
    <t>6013112-90</t>
  </si>
  <si>
    <t>6013115-87</t>
  </si>
  <si>
    <t>6013116-92</t>
  </si>
  <si>
    <t>6013117-92</t>
  </si>
  <si>
    <t>6013118-92</t>
  </si>
  <si>
    <t>6013119-92</t>
  </si>
  <si>
    <t>6013120-92</t>
  </si>
  <si>
    <t>6013121-92</t>
  </si>
  <si>
    <t>6013122-82</t>
  </si>
  <si>
    <t>6013123-82</t>
  </si>
  <si>
    <t>6013124-87</t>
  </si>
  <si>
    <t>6013125-87</t>
  </si>
  <si>
    <t>6013126-92</t>
  </si>
  <si>
    <t>6013127-82</t>
  </si>
  <si>
    <t>6013128-92</t>
  </si>
  <si>
    <t>6013129-92</t>
  </si>
  <si>
    <t>6013130-92</t>
  </si>
  <si>
    <t>6013131-82</t>
  </si>
  <si>
    <t>6013132-87</t>
  </si>
  <si>
    <t>6013133-82</t>
  </si>
  <si>
    <t>6013134-87</t>
  </si>
  <si>
    <t>6013135-82</t>
  </si>
  <si>
    <t>6013136-91</t>
  </si>
  <si>
    <t>6013137-92</t>
  </si>
  <si>
    <t>6013138-82</t>
  </si>
  <si>
    <t>6013140-89</t>
  </si>
  <si>
    <t>6013141-89</t>
  </si>
  <si>
    <t>6013142-79</t>
  </si>
  <si>
    <t>6013143-82</t>
  </si>
  <si>
    <t>6013144-89</t>
  </si>
  <si>
    <t>6013145-89</t>
  </si>
  <si>
    <t>6013146-89</t>
  </si>
  <si>
    <t>6013147-89</t>
  </si>
  <si>
    <t>6013148-89</t>
  </si>
  <si>
    <t>6013149-92</t>
  </si>
  <si>
    <t>6013150-90</t>
  </si>
  <si>
    <t>6013152-83</t>
  </si>
  <si>
    <t>6013153-80</t>
  </si>
  <si>
    <t>NCM</t>
  </si>
  <si>
    <t>CODIGO DE BARRAS</t>
  </si>
  <si>
    <t>CEST</t>
  </si>
  <si>
    <t>APLICAÇÃO</t>
  </si>
  <si>
    <t>PESO UNIT</t>
  </si>
  <si>
    <t>0112200</t>
  </si>
  <si>
    <t>DUCATO/ PALIO/SIENA/STRADA/ STILO/ TIPO/ FIORINO/ BOXER/ CLIO /R19 / CADDY/INCA / GOL/PARATI/ POLO CLASSIC/ SANTANA/QUANTUM</t>
  </si>
  <si>
    <t>ESCORT/ PAMPA/ ROYALE/ VERONA/ VERSAILLES/ GOL/ KOMBI/ PARATI/VOYAGE/ POINTER/LOGUS/ SANTANA/QUANTUM/ SAVEIRO</t>
  </si>
  <si>
    <t>ESCORT/ ROYALE/ VERONA/ VERSAILLES/ GOL/ LOGUS/ POINTER/ QUANTUM/ SANTANA</t>
  </si>
  <si>
    <t>155/164/ 318/325/ XM/ZX/ UNO/MAREA/ ASTRA/MONZA/ BLAZER/S10/ CELTA/CORSA/PRISMA / OMEGAELANTRA/ 106/205/306/605</t>
  </si>
  <si>
    <t>BRAVA/ PALIO/ PALIO WEEKEND/ SIENA/ STRADA</t>
  </si>
  <si>
    <t xml:space="preserve">164/ UNO/ 3500/ GRAND BLAZER/ IPANEMA/ KADETT/ MONZA/ OMEGA/ SILVERADO / SUPREMA/ 505 </t>
  </si>
  <si>
    <t xml:space="preserve">COURIER/ ESCORT HATCH/ ESCORT SW/ EXPLORER/ FIESTA/ FIESTA/ KA/ MONDEO/SW/ RANGER/ TAURUS/ VERONA </t>
  </si>
  <si>
    <t>A3/ CADDY/ CORDOBA/ IBIZA/ GOL/ GOLF/ PARATI/ PASSAT/ PASSAT VARIANT</t>
  </si>
  <si>
    <t xml:space="preserve">ESCORT/ PAMPA/ ROYALE/ VERONA/ VERSAILLES/ GOL/ LOGUS/ PARATI/ POINTER/ QUANTUM/ SANTANA/ </t>
  </si>
  <si>
    <t>EXPLORER/ F1000/ F4000/ FIESTA/ MONDEO/ RANGER/ TAURUS</t>
  </si>
  <si>
    <t>FIORINO/ PALIO/ PALIO WEEKEND/ SIENA/ STRADA</t>
  </si>
  <si>
    <t>ESPERO/ BLAZER/ MONZA/ OMEGA/ S10/ RODEO</t>
  </si>
  <si>
    <t>COURIER/ ECOSPORT/ ESCORT HATCH/ ESCORT SW/ FIESTA/ FOCUS/ KA</t>
  </si>
  <si>
    <t>CARGO 816 A 1719/ CARGO 1723/1729/ CARGO 2423 A 2629/F350/F4000/ CONSTELLATION 25-350/ CONSTELLATION 25-320/ CONSTELLATION 17-320E</t>
  </si>
  <si>
    <t>ECOSPORT/ ESCORT HATCH/SW/ FOCUS/ FUSION/ MONDEO/ MONDEO/SW/ MONDEO/ RANGER/ VERONA/ 626</t>
  </si>
  <si>
    <t>BERLINGO/ JUMPER/ XANTIA/ XM/ XSARA/ ZX/ 106/ 306/ 405/ 406/ 806/605/ BOXER</t>
  </si>
  <si>
    <t>AX/ XM/ ZX/ 106/ 205/ 306/ 405/ 605</t>
  </si>
  <si>
    <t>COUPÉ/ 730/ 735/ 740/ 750/ TOLEDO/ GOLF</t>
  </si>
  <si>
    <t>155/ COUPÉ/ ASTRA/ CALIBRA/ OMEGA/ VECTRA</t>
  </si>
  <si>
    <t>CORDOBA/ IBIZA/ TOLEDO/ GOLF/ KOMBI/ PASSAT</t>
  </si>
  <si>
    <t>CHARADE/ SPORTAGE/ 323/ 929/ 929/ MPV/ PROTEGE/ SIDEKICK/ SWIFT/ CELICA/ COROLLA/ SUPRA</t>
  </si>
  <si>
    <t>BERLINGO/ JUMPER/ XANTIA/ 106/ 406/ 406</t>
  </si>
  <si>
    <t>CARAVAN/ DAKOTA/ PLYMOUTH / CHEROKEE/ CHEROKEE</t>
  </si>
  <si>
    <t>NEW BEETLE</t>
  </si>
  <si>
    <t>156/ 166/ BRAVA/ MAREA/ MAREA WEEKEND/ PALIO/ PALIO WEEKEND/ SIENA/ STRADA</t>
  </si>
  <si>
    <t>CLIO/ CLIO/ ESPACE / LAGUNA/ MEGANE/ R21/ SAFRANE/ SCÉNIC/ TRAFIC/ TWINGO</t>
  </si>
  <si>
    <t>ASTRA/ BLAZER/ CALIBRA/ CORSA/ OMEGA/ S10/ SUPREMA/ VECTRA/ ZAFIRA</t>
  </si>
  <si>
    <t>A3/ A4/ A6/ CORDOBA/ IBIZA/ VARIO/ BORA/ FOX/ GOL/ GOLF/ KOMBI/ NEW BEETLE</t>
  </si>
  <si>
    <t>LIVINA/ 206/ / CLIO/ DUSTER/ EXPRESS/ FLUENCE/ SCÉNIC/GRAN SCÉNIC/ KANGOO/ LOGAN/SANDERO/ MASTER/ MEGANE</t>
  </si>
  <si>
    <t>3000 GT/ COLT/ EXPO LRV/ LANCER/ MIRAGE/ MONTERO/ PAJERO</t>
  </si>
  <si>
    <t>PATROL/ PATHFINDER</t>
  </si>
  <si>
    <t>GOL/ PARATI/ SAVEIRO</t>
  </si>
  <si>
    <t>BRAVA/ DOBLÒ/ MAREA/ MAREA WEEKEND/ PALIO/ PALIO WEEKEND/ SIENA/ STRADA</t>
  </si>
  <si>
    <t>FORD (USA)/ OMEGA/ CLARUS/ GRAND BESTA/ SPORTAGE/ SENTRA/ TSURU/ CAMRY</t>
  </si>
  <si>
    <t>318/ 320/323/ 518/ 520/ 525/ 528/ 535/ 628/ 633/635/ 728/ 732/ 735</t>
  </si>
  <si>
    <t>C3/C3 PICASSO/ C4/ C5/ XSARA/ 206/ 207/ 208/ 206 SW/ 207 SW/ HOGGAR/ PARTNER/ LAGUNA</t>
  </si>
  <si>
    <t>DOBLÒ/ IDEA/ PALIO/ PUNTO/ SIENA/ STILO/ STRADA/ CORSA/ MERIVA/ MONTANA</t>
  </si>
  <si>
    <t>DOBLÒ/ FIORINO/ IDEA/ MILLE/ PALIO/ PALIO WEEKEND/ PUNTO/ SIENA/ STRADA/ UNO</t>
  </si>
  <si>
    <t>DOBLÒ/ PALIO/ PALIO WEEKEND/ SIENA</t>
  </si>
  <si>
    <t>A3/ A4/ A6/ CORDOBA/ IBIZA/ GOLF/ PASSAT</t>
  </si>
  <si>
    <t>CORDOBA/ VARIO/ BORA/ GOLF/ NEW BEETLE/ PASSAT VARIANT</t>
  </si>
  <si>
    <t>BERLINGO/ C3/ JUMPER/ SAXO/ XSARA/ DUCATO/ 106/ 206/ 306/ 307/ 406/ 206 SW</t>
  </si>
  <si>
    <t xml:space="preserve">C4/ C4 PICASSO/ 307/ 308/ 406/ 408/ 607/ 307 CC/ 307 SW/ 308 SW/ PARTNER </t>
  </si>
  <si>
    <t>A3/ A4/A4 CONVERSÍVEL/ A6/ALLROAD/AVANT/ V 280/ IBIZA/CORDOBA/ AMAROK/ BORA/ CROSSFOX/SPACEFOX/ GOL/VOYAGE/ GOLF/ JETTA/NEW BEETLE/ PASSAT VARIANT</t>
  </si>
  <si>
    <t>AIRCROSS/ BERLINGO/XSARA/ C3/C3 PICASSO/C4/ 206/207/ 208/ 307/308/ 508/ 2008/3008/ 206 CC/207 CC/ 206 SW/307 SW/308 SW/ HOGGAR/ PARTNER</t>
  </si>
  <si>
    <t>APPLAUSE/ CHARADE/ CUORE/ MOVE/ COLT/ GALANT/ MIRAGE/ PAJERO/ SPACE WAGON</t>
  </si>
  <si>
    <t>XJ12/ SEPHIA/ 626/ MX-5/MX-3/ RX-7/ GRAND VITARA/ SWIFT/ VITARA/ CAMRY/ COROLLA/FIELDER/ HILUX/ RAV4</t>
  </si>
  <si>
    <t>500 / BRAVO/ FIORINO/ GRAND SIENA/ LINEA/ MOBI/ PALIO/ PUNTO/ UNO</t>
  </si>
  <si>
    <t>CAMRY/ COROLLA/ ETIOS/ HILUX/ HILUX/ RAV4/ SW4</t>
  </si>
  <si>
    <t>CIELO/ FACE/ TIGGO</t>
  </si>
  <si>
    <t>ECOSPORT/ FOCUS/ FOCUS</t>
  </si>
  <si>
    <t>EFFA FURGÃO/ EFFA PICK UP/ EFFA VAN / TOWNER/ TOWNER BAÚ / TOWNER PICAPE</t>
  </si>
  <si>
    <t>BIZ 110I/ BIZ 125/ CB 250F TWISTER/ CB 300/ CG 125I/ CG 150 FAN/ CG 150 TITAN/ CG 160 FAN/ NX 400/ NXR BROS 160/ POP 110I/ XRE 300</t>
  </si>
  <si>
    <t>BRAVO/ DOBLÒ/ GRAND SIENA/ IDEA/ LINEA/ PALIO/ PALIO WEEKEND/ PUNTO/ SIENA/ STRADA</t>
  </si>
  <si>
    <t>ECOSPORT/ FIESTA/ FOCUS/ FUSION HYBRID/ FUSION/ KA/ KA+/ MONDEO/SW</t>
  </si>
  <si>
    <t>CORSA/ IPANEMA/ KADETT/ TIGRA/ VECTRA</t>
  </si>
  <si>
    <t xml:space="preserve">8500/9200/ FURAGOVAN 8000/ VOLARE W8/VOLARE W9/ DUCATO/ BLAZER/S10/ CAVALLINO 450E32/MOTOR MWM/ FRONTIER/X-TERRA/ DELIVERY 5-140/8-150E </t>
  </si>
  <si>
    <t>CLASSE A 160/ CLASSE A 180/ CLASSE A 190/ CLASSE A 200/ CLASSE B 180/ CLASSE B 200/ CLASSE C 200/ SPRINTER 208/515</t>
  </si>
  <si>
    <t>ELANTRA/ HB 20/ I30/ SANTA FÉ/ TUCSON/ VELOSTER/ BONGO/ CERATO/ OPIRUS/ PICANTO/ SORENTO/ SOUL</t>
  </si>
  <si>
    <t>FAZER/ FAZER/ XTZ TENÉRÉ 250</t>
  </si>
  <si>
    <t>BURGMAN I 125</t>
  </si>
  <si>
    <t xml:space="preserve">RANGER/ 19-320E/ 19-320E CONSTELLATION/ 19-370 CONSTELLATION/ 25-320/ 25-370E/ 26-260/ 31-320E CONSTELLATION/ 31-360/ 31-370E/ / </t>
  </si>
  <si>
    <t>KA/ KA+ SEDAN/ TRANSIT/ RANGER/ RANGER</t>
  </si>
  <si>
    <t>CRUZE/ SONIC/ TRACKER</t>
  </si>
  <si>
    <t>CIVIC/ CR-V/ FIT</t>
  </si>
  <si>
    <t>ACCORD/ CITY/ CIVIC/ FIT</t>
  </si>
  <si>
    <t>LIVINA/ MARCH/ VERSA/ TIIDA/ X-TRAIL</t>
  </si>
  <si>
    <t>FLUENCE/ GRAND SCÉNIC/ LOGAN/ MÉGANE/ SANDERO</t>
  </si>
  <si>
    <t>BERLINGO/ JUMPER/ XANTIA/ XM/ XSARA/ 106/ 306/ 405/ 406/ 605/ 806/ EXPERT</t>
  </si>
  <si>
    <t>A3/ FOX/ GOL/ GOLF/ SAVEIRO / UP!/ POLO/ VIRTUS/ VOYAGE</t>
  </si>
  <si>
    <t xml:space="preserve">ARGO/ CRONOS/ BRAVO/ LINEA/ IDEA/ PALIO/ SIENA/ PUNTO/ STRADA/ TORO/ RENEGADE/ </t>
  </si>
  <si>
    <t>BRAVA/ DOBLÔ/ LINEA/ MAREA/ PALIO/ SIENA/ STILO/ STILO</t>
  </si>
  <si>
    <t>MASTER/ KWID/ LOGAN/ SANDEIRO</t>
  </si>
  <si>
    <t>LAGUNA/ MÉGANE/ MÉGANE SEDAN/ SCÉNIC</t>
  </si>
  <si>
    <t>CB1000R/ CBR250R/ CBR1000RR/ CBR600F/ CBR600R/ GOLD WING/ HORNET/ SH 300I</t>
  </si>
  <si>
    <t>LEAD/ 110CC/ GAS</t>
  </si>
  <si>
    <t>MERCEDES BENS/ CLASSE A/ CLASSE B/ CLASSE C/ CLASSE E/ CLASSE S/ SÉRIE GL/ SPRINTER/ R500</t>
  </si>
  <si>
    <t>MB ACELLO, ATEGO E AXOR 03/16</t>
  </si>
  <si>
    <t>VOLKSWAGEN CADDY/ GOLF/ POLO/ NAFTA</t>
  </si>
  <si>
    <t>CITRÖEN AX/ BX/ XM/ ZX/ 106/ 205/ 405/ 406/ 605/ 605/ --</t>
  </si>
  <si>
    <t>BMW 325/ --</t>
  </si>
  <si>
    <t>VOLKSWAGEN GOLF/ KOMBI/ PASSAT VARIANT/ GASOLINA</t>
  </si>
  <si>
    <t>RENAULT CLIO/ LAGUNA/ MEGANE/ R19/ R21/ SAFRANE/ GASOLINA</t>
  </si>
  <si>
    <t>GM BLAZER/ OMEGA/ S10/ SUPREMA/ GASOLINA</t>
  </si>
  <si>
    <t>GM CELTA/ CORSA/ CORSA/ MERIVA/ TIGRA/ GASOLINA</t>
  </si>
  <si>
    <t>GM BLAZER/ S10/ SILVERADO / GASOLINA</t>
  </si>
  <si>
    <t>GM PONTIAC (USA)</t>
  </si>
  <si>
    <t>GM PONTIAC (USA)/ PONTIAC (USA)/ PONTIAC (USA)/ GASOLINA</t>
  </si>
  <si>
    <t>FORD ESCORT HATCH/ ESCORT SW/ EXPLORER/ VERONA/ 626/ 626 SW/ GASOLINA</t>
  </si>
  <si>
    <t>CUMMINS MOTOR CUMMINS/ 17-220 WORKER/ 24-220 WORKER/ 26-220 WORKER/ DIESEL</t>
  </si>
  <si>
    <t>HYUNDAI SANTA FÉ/ TIBURON/ TRAJET/ TUCSON/ OPIRUS/ GASOLINA</t>
  </si>
  <si>
    <t>VOLKSWAGEN CONSTELLATION19-320/ CONSTELLATION19-370/ 25-320/ 25-370E/ 26-260 WORKER/ 31-260/CONSTELLATION31-320/ 31-370E/ DIESEL</t>
  </si>
  <si>
    <t>AUDI A3/ A4/ A6/ GOL/ GOLF/ PARATI/ PASSAT/ PASSAT VARIANT/ GASOLINA</t>
  </si>
  <si>
    <t>PEUGEOT 206/ CLIO/ KANGOO/ LAGUNA/ LOGAN/ MEGANE/ SAFRANE/ SANDERO/ SCÉNIC/ TWINGO/ GASOLINA</t>
  </si>
  <si>
    <t>BANDEIRANTE/ RAV4/ SUPRA - --</t>
  </si>
  <si>
    <t>MERCEDES-BENZ ÔNIBUS</t>
  </si>
  <si>
    <t>CAMINHÕES/ ÔNIBUS/ CR113/ CR143/ CT143/ F113/ F93/ F94/ R112/R113/R142/ T112/ T113/ T142/ T143 - --</t>
  </si>
  <si>
    <t>F1000/ F350/ F600/ F750 - -</t>
  </si>
  <si>
    <t>A10/14/15/ AC 10/20/40/ BONANZA/ C10/14/ CAMINHÕES A24/A99/ CAMINHÕES C24/C25/ GM -CARAVAN/OPALA/ D10/D20/ VERANEIO/ D20 - --</t>
  </si>
  <si>
    <t>BR 115/ BR 116 - --</t>
  </si>
  <si>
    <t>3027/ CAMINHÕES/ - --</t>
  </si>
  <si>
    <t>MERCEDES-BENZ/ 1214/ 36-M96 - 36-M96</t>
  </si>
  <si>
    <t>VOLKSWAGEN 8-140</t>
  </si>
  <si>
    <t>GM UTILITÁRIOS DIESEL - --</t>
  </si>
  <si>
    <t>FORD FIESTA</t>
  </si>
  <si>
    <t>VOLKSWAGEN 23-210 WORKER</t>
  </si>
  <si>
    <t>AX/ JUMPER/ XANTIA/ XM/ XSARA/ ZX/ 106/ 306/ 405/ 605/ BOXER/ EXPERT/ PARTNER - --</t>
  </si>
  <si>
    <t>RANGER MOTOR/ 16-180 ÔNIBUS CO/ 16-210 ÔNIBUS CO - MAXION</t>
  </si>
  <si>
    <t>GM CAMINHÕES ALLISON - --</t>
  </si>
  <si>
    <t>KIA SPORTAGE</t>
  </si>
  <si>
    <t>VALTRA - 985 - -</t>
  </si>
  <si>
    <t>CARGO 1215/1419/ CARGO 1415/ CARGO 1622/ CARGO 1617/2422/ CARGO 2422/3530 - FNH</t>
  </si>
  <si>
    <t>CAMINHÕES/ÔNIBUS/ GOL/ PARATI/ SAVEIRO / 26-220/ 26-300/ 40-300 WORKER/ CAMINHÕES/ÔNIBUS - -</t>
  </si>
  <si>
    <t>VOLKSWAGEN CAMINHÕES/ÔNIBUS</t>
  </si>
  <si>
    <t>TOYOTA JEEP 90-94 - --</t>
  </si>
  <si>
    <t>MOTOR ESTACIONÁRIO/ MOTOR MWM - MWM</t>
  </si>
  <si>
    <t>FORD TRATOR - -</t>
  </si>
  <si>
    <t>CB 500 - 500CC</t>
  </si>
  <si>
    <t>FORD BELINA/ CORCEL/ DEL REY / - ETANOL</t>
  </si>
  <si>
    <t>GM A10/ A14/ BONANZA/ CAMINHÃO 11000/12000/ CAMINHÕES A40 ATE A99/ CARAVAN/OPALA/ VERANEIO / ETANOL</t>
  </si>
  <si>
    <t>AUDI/ AUDI/ AUDI/ A3/ S3/ VOLKSWAGEN/ BORA/ GOLF/ NEW BEATLE/ TOUAREG/ TODOS</t>
  </si>
  <si>
    <t>VOLKSWAGEN/ VOLKSWAGEN/ JETTA/VARIANT JETTA / NOVO FUSCA / PASSAT/PASSAT VARIANT/ TIGUAN/ TOAREG/ UP!/ TODOS</t>
  </si>
  <si>
    <t>SÉRIE 1 / SÉRIE 2 / SÉRIE 3 / SÉRIE 4 / SÉRIE 5 / SÉRIE 6 / SÉRIE 7 / SÉRIE X - TODOS</t>
  </si>
  <si>
    <t>0106800</t>
  </si>
  <si>
    <t>PEUGEOT PEUGEOT/ 204/ --/ GASOLINA</t>
  </si>
  <si>
    <t>ALFA ROMEO ALFA ROMEO/ 164/ / GASOLINA</t>
  </si>
  <si>
    <t>FORD DEL REY/ ESCORT/ PAMPA</t>
  </si>
  <si>
    <t>VOLKSWAGEN/ SEAT/ AUDI</t>
  </si>
  <si>
    <t>ALFA ROMEO/FIAT</t>
  </si>
  <si>
    <t>FIAT UNO</t>
  </si>
  <si>
    <t>FIAT BRAVA/ DUCATO/ DUNA/ GASOLINA</t>
  </si>
  <si>
    <t>GM ASTRA/ CALIBRA/ GASOLINA</t>
  </si>
  <si>
    <t>VOLVO / CAMINHÕES</t>
  </si>
  <si>
    <t>VOLKSWAGEN TRANSPORTER</t>
  </si>
  <si>
    <t>OPEL OMEGA</t>
  </si>
  <si>
    <t>FORD COURIER/ FIESTA/ FOCUS/ ESCORT/ ORION/ SCORPIO/ SIERRA/ SIERRA/ GASOLINA</t>
  </si>
  <si>
    <t>FORD ORION</t>
  </si>
  <si>
    <t>CITRÖEN XANTIA/ XM/ XM/ 205/ 309/ 309/ 405</t>
  </si>
  <si>
    <t>RENAULT LAGUNA/ MASTER/ MEGANE/ SAFRANE/ SCÉNIC</t>
  </si>
  <si>
    <t>VALTRA/ 985</t>
  </si>
  <si>
    <t>HYSTER/ 80J/ H150J/ H35/ H45/ H55/ H60N/ EMPILHADEIRA 4 CIL</t>
  </si>
  <si>
    <t>MERCEDES-BENZ/ CAMINHÕES/MERCEDES-BENZ/ MOTOR ESTACIONÁRIO/ MOTOR MWM</t>
  </si>
  <si>
    <t>MERCEDES-BENZ/ CAMINHÕES/ DIESEL</t>
  </si>
  <si>
    <t>SCANIA/ CAMINHÕES/ DIESEL</t>
  </si>
  <si>
    <t>HON/ CB 500/ HORNET 600/ SHADOW 600/ SHADOW 750/ GASOLINA</t>
  </si>
  <si>
    <t>1007900</t>
  </si>
  <si>
    <t>FORD/ COURIER/ KA</t>
  </si>
  <si>
    <t>FORD/ RANGER/ TRANSIT</t>
  </si>
  <si>
    <t>HAFEI/ EFFA FURGÃO/ EFFA PICK UP/ EFFA VAN / TOWNER/ TOWNER BAÚ / TOWNER PICAPE</t>
  </si>
  <si>
    <t>FIAT/ BRAVO/ DOBLÒ/ GRAND SIENA/ IDEA/ LINEA/ PALIO/ PALIO WEEKEND/ PUNTO/ SIENA/ STRADA</t>
  </si>
  <si>
    <t>FORD/ ECOSPORT/ FIESTA/ FOCUS/ KA/ KA+</t>
  </si>
  <si>
    <t>NISSAN/ MARCH/ TIIDA/ VERSA</t>
  </si>
  <si>
    <t>HYUNDAI/ HB 20/ I30/ VELOSTER</t>
  </si>
  <si>
    <t>FORD/ CARGO 4432E/6332E/ CARGO 1832E/3132/ CARGO 1932/ CARGO 3133</t>
  </si>
  <si>
    <t>NISSAN/ LIVINA/ TIIDA</t>
  </si>
  <si>
    <t>GM TEMPERATURA OPCIONAL</t>
  </si>
  <si>
    <t>FORD/ TRATOR 6600/6610/ -/ DIESEL</t>
  </si>
  <si>
    <t>GM/ BONANZA/ CAMINHÕES 11000/22000/ GMC</t>
  </si>
  <si>
    <t>FORD/ JD 307/308/407/ TRATOR 1420/2420/ DIESEL</t>
  </si>
  <si>
    <t>FIAT/ 147/ ELBA/ FIORINO/ MILLE/ PREMIO/ UNO</t>
  </si>
  <si>
    <t>FIAT/ 147/ ELBA/ FIORINO/ PREMIO/ UNO</t>
  </si>
  <si>
    <t>FIAT/ ELBA/ FIORINO/ MILLE/ PREMIO/ UNO</t>
  </si>
  <si>
    <t>GM/ ASTRA/ MONZA/ S10</t>
  </si>
  <si>
    <t>GM/ 3500/ BLAZER/ SILVERADO / ZAFIRA</t>
  </si>
  <si>
    <t>FIAT/ STILO/ GM/ CALIBRA/ CORSA/ MERIVA/ TIGRA/ VECTRA</t>
  </si>
  <si>
    <t>SCANIA/ L 110/ L 111/ LK 111/ LK 140/ LK 141</t>
  </si>
  <si>
    <t>CUMMINS/ JAVALI CBT/ MASSEY FERGUSON/ MF 235</t>
  </si>
  <si>
    <t>MAZDA/ 323/ 626</t>
  </si>
  <si>
    <t>FORD/ COURIER/ FIESTA/ KA</t>
  </si>
  <si>
    <t>CITRÖEN/ XANTIA</t>
  </si>
  <si>
    <t>MERCEDES-BENZ/ MB 180D</t>
  </si>
  <si>
    <t xml:space="preserve">AUDI/ 80/ 100/ 80 AVANT/ A4/ A4 AVANT/ A6/ A6 AVANT/ A8/ ALLROAD/ / / / / / / </t>
  </si>
  <si>
    <t>FORD/ COURIER/ FIESTA</t>
  </si>
  <si>
    <t>MERCEDES-BENZ/ 300/ 190E/ 280 E/ C280/ E 320</t>
  </si>
  <si>
    <t>VOLVO/ B54/ F84/ N84/ N85</t>
  </si>
  <si>
    <t>FIAT/ TEMPRA</t>
  </si>
  <si>
    <t>JAGUAR/ XJ12/ XJ6</t>
  </si>
  <si>
    <t>MERCEDES-BENZ/ ÔNIBUS O-364/ 2016/2214/2216/2217/ ÔNIBUS O-370</t>
  </si>
  <si>
    <t>BMW/ 525/528/530/ 633/630/635/ 728/730/732/740/745</t>
  </si>
  <si>
    <t>ESCORT HATCH/ ESCORT SW/ FOCUS/ MONDEO/ MONDEO SW/ VERONA</t>
  </si>
  <si>
    <t>GM/ IPANEMA/ KADETT/ MONZA</t>
  </si>
  <si>
    <t>GM/ C20/ OMEGA/ SILVERADO / SUPREMA</t>
  </si>
  <si>
    <t>FIAT/ FIORINO/ MILLE/ PALIO/ PALIO WEEKEND/ SIENA/ STRADA/ UNO</t>
  </si>
  <si>
    <t>AUDI/ A3</t>
  </si>
  <si>
    <t>SEAT/ CORDOBA/ IBIZA</t>
  </si>
  <si>
    <t>FORD/ EXPLORER/ RANGER/ SIERRA</t>
  </si>
  <si>
    <t>FORD/ BELINA</t>
  </si>
  <si>
    <t>FORD/ DEL REY</t>
  </si>
  <si>
    <t>RENAULT/ R16/ R5</t>
  </si>
  <si>
    <t>FORD/ DEL REY/ PAMPA</t>
  </si>
  <si>
    <t>FORD/ ESCORT/ESCORT HOBBY/ VOLKSWAGEN/ GOL/ GASOLINA</t>
  </si>
  <si>
    <t>SUBARU/ IMPREZA/ AUDI/ A3/ FORD/ ESCORT/ESCORT HOBBY/ VOLKSWAGEN/ ETANOL/GAS</t>
  </si>
  <si>
    <t>TEMPERATURA OPCIONAL CITRÖEN/ RENAULT</t>
  </si>
  <si>
    <t>YAM/ RD/ GASOLINA</t>
  </si>
  <si>
    <t>SUZUKI/ SWIFT/ GASOLINA</t>
  </si>
  <si>
    <t>HONDA/ ACCORD/ CITY/ CIVIC/ CR-V/ FIT</t>
  </si>
  <si>
    <t>HONDA/ ACCORD/ CIVIC/ CR-V/ FIT</t>
  </si>
  <si>
    <t>VOLVO/ B58/ F86/F88/F89/ MOTORES/ N7/N10/N12/ N88</t>
  </si>
  <si>
    <t>MITSUBISHI/ GALANT/ L 200/ L 300/ LANCER/ PAJERO/ SPACE WAGON</t>
  </si>
  <si>
    <t>FIAT/ DUNA/ ELBA/ FIORINO/ PREMIO/ TIPO/ UNO</t>
  </si>
  <si>
    <t>FORD/ COURIER/ ECOSPORT/ ESCORT HATCH/ ESCORT SW/ FIESTA/ FOCUS/ KA</t>
  </si>
  <si>
    <t>NISSAN/ LIVINA</t>
  </si>
  <si>
    <t>TEMPERATURA OPCIONAL AUDI/VOLKSWAGEN</t>
  </si>
  <si>
    <t>TEMPERATURA OPCIONAL (FORD/ FIESTA 1994)</t>
  </si>
  <si>
    <t>FORD/ CAMINHÃO 6-100/6-150/ CARGO 1215/1419/ F2000/ TRATOR 30/40/50/ CARGO 1415/ CARGO 1622/ CARGO 1617/1722/3530/ TRATOR 5610/7610</t>
  </si>
  <si>
    <t>FORD/ F12000/F14000/ F4000/ ÔNIBUS 1618/1621</t>
  </si>
  <si>
    <t>GM/ OMEGA/SUPREMA</t>
  </si>
  <si>
    <t>GM/ BLAZER/ S10</t>
  </si>
  <si>
    <t>RENAULT SCÉNIC</t>
  </si>
  <si>
    <t>HON/ CB 500/ SHADOW 600/ SHADOW 750/ SHADOW 750</t>
  </si>
  <si>
    <t>GM ZAFIRA</t>
  </si>
  <si>
    <t>FORD ESCORT</t>
  </si>
  <si>
    <t>AGRALE/ AGRALE/ GM/ MARCOPOLO/ NISSAN/ MOTOR MWM</t>
  </si>
  <si>
    <t>GM VECTRA</t>
  </si>
  <si>
    <t>CITROËN/ CITROËN/ C4/ C4 PICASSO/ XSARA/ PEUGEOT/ 206/206SW/206CC/ 307/307 SW/307CC</t>
  </si>
  <si>
    <t>0103000</t>
  </si>
  <si>
    <t>FIAT/ BRAVA/ DOBLÒ / MAREA/ PALIO / SIENA/ STRADA</t>
  </si>
  <si>
    <t>FIAT PALIO WEEKEND</t>
  </si>
  <si>
    <t>NISSAN X-TERRA</t>
  </si>
  <si>
    <t>VOLKSWAGEN KOMBI</t>
  </si>
  <si>
    <t>CÓDIGO BROSOL/WEBER</t>
  </si>
  <si>
    <t>1010101/40</t>
  </si>
  <si>
    <t>1010101/45</t>
  </si>
  <si>
    <t>1010101/50</t>
  </si>
  <si>
    <t>1010101/50M</t>
  </si>
  <si>
    <t>1010101/55</t>
  </si>
  <si>
    <t>1010101/60</t>
  </si>
  <si>
    <t>1010101/60M</t>
  </si>
  <si>
    <t>1010101/70</t>
  </si>
  <si>
    <t>1010101/75</t>
  </si>
  <si>
    <t>1010102/40</t>
  </si>
  <si>
    <t>1010102/45</t>
  </si>
  <si>
    <t>1010102/50</t>
  </si>
  <si>
    <t>1010102/55</t>
  </si>
  <si>
    <t>1010102/60</t>
  </si>
  <si>
    <t>1010102/70</t>
  </si>
  <si>
    <t>1010103/100</t>
  </si>
  <si>
    <t>1010103/120</t>
  </si>
  <si>
    <t>1010103/50</t>
  </si>
  <si>
    <t>1010103/60</t>
  </si>
  <si>
    <t>1010103/80</t>
  </si>
  <si>
    <t>1010103/85</t>
  </si>
  <si>
    <t>1010104/40</t>
  </si>
  <si>
    <t>1010104/50</t>
  </si>
  <si>
    <t>1010104/60</t>
  </si>
  <si>
    <t>1010104/70</t>
  </si>
  <si>
    <t>1010105/100</t>
  </si>
  <si>
    <t>1010105/50</t>
  </si>
  <si>
    <t>1010105/80</t>
  </si>
  <si>
    <t>1010106/100</t>
  </si>
  <si>
    <t>1010106/50</t>
  </si>
  <si>
    <t>1010106/80</t>
  </si>
  <si>
    <t>1010107/50</t>
  </si>
  <si>
    <t>1010107/65</t>
  </si>
  <si>
    <t>1010107/70</t>
  </si>
  <si>
    <t>1010108/35</t>
  </si>
  <si>
    <t>1010108/40</t>
  </si>
  <si>
    <t>1010108/45</t>
  </si>
  <si>
    <t>1010108/50</t>
  </si>
  <si>
    <t>1010108/55</t>
  </si>
  <si>
    <t>1010108/60</t>
  </si>
  <si>
    <t>1010108/70</t>
  </si>
  <si>
    <t>1010108/80</t>
  </si>
  <si>
    <t>1010109/35</t>
  </si>
  <si>
    <t>1010109/60</t>
  </si>
  <si>
    <t>1010109/70</t>
  </si>
  <si>
    <t>1010109/80</t>
  </si>
  <si>
    <t>1010110/60</t>
  </si>
  <si>
    <t>1010110/70</t>
  </si>
  <si>
    <t>1010110/80</t>
  </si>
  <si>
    <t>1010110/90</t>
  </si>
  <si>
    <t>1010111/105</t>
  </si>
  <si>
    <t>1010111/120</t>
  </si>
  <si>
    <t>1010111/150</t>
  </si>
  <si>
    <t>1010112/50</t>
  </si>
  <si>
    <t>1010112/60</t>
  </si>
  <si>
    <t>1010112/75</t>
  </si>
  <si>
    <t>1010112/85</t>
  </si>
  <si>
    <t>1010113/60</t>
  </si>
  <si>
    <t>1010113/70</t>
  </si>
  <si>
    <t>1010113/80</t>
  </si>
  <si>
    <t>1010114/50</t>
  </si>
  <si>
    <t>1010114/80</t>
  </si>
  <si>
    <t>1010115/40</t>
  </si>
  <si>
    <t>1010115/50</t>
  </si>
  <si>
    <t>1010115/70</t>
  </si>
  <si>
    <t>1010115/80</t>
  </si>
  <si>
    <t>1010116/80</t>
  </si>
  <si>
    <t>1010117/45</t>
  </si>
  <si>
    <t>1010118/50</t>
  </si>
  <si>
    <t>1010119/40</t>
  </si>
  <si>
    <t>1010119/50</t>
  </si>
  <si>
    <t>1010119/60</t>
  </si>
  <si>
    <t>1010119/70</t>
  </si>
  <si>
    <t>1010119/80</t>
  </si>
  <si>
    <t>1010120/35</t>
  </si>
  <si>
    <t>1010121/165</t>
  </si>
  <si>
    <t>1010150/35-7</t>
  </si>
  <si>
    <t>1010150/40-2</t>
  </si>
  <si>
    <t>1010150/40-7</t>
  </si>
  <si>
    <t>1010150/45-2</t>
  </si>
  <si>
    <t>1010150/45-7</t>
  </si>
  <si>
    <t>1010150/50-7</t>
  </si>
  <si>
    <t>1010151/35-7</t>
  </si>
  <si>
    <t>1010151/40-2</t>
  </si>
  <si>
    <t>1010151/40-7</t>
  </si>
  <si>
    <t>1010151/45-2</t>
  </si>
  <si>
    <t>1010151/45-7</t>
  </si>
  <si>
    <t>1010151/50-7</t>
  </si>
  <si>
    <t>1010151/55-9</t>
  </si>
  <si>
    <t>1010151/60-7</t>
  </si>
  <si>
    <t>1010151/70-7</t>
  </si>
  <si>
    <t>1010152/35</t>
  </si>
  <si>
    <t>1010152/42</t>
  </si>
  <si>
    <t>1010152/45</t>
  </si>
  <si>
    <t>1010153/35</t>
  </si>
  <si>
    <t>1010153/42</t>
  </si>
  <si>
    <t>1010153/45</t>
  </si>
  <si>
    <t>1010153/62</t>
  </si>
  <si>
    <t>1010154/35</t>
  </si>
  <si>
    <t>1010154/40</t>
  </si>
  <si>
    <t>1010154/42</t>
  </si>
  <si>
    <t>1010154/45</t>
  </si>
  <si>
    <t>1010154/50</t>
  </si>
  <si>
    <t>1010154/55</t>
  </si>
  <si>
    <t>1010154/60</t>
  </si>
  <si>
    <t>1010154/70</t>
  </si>
  <si>
    <t>1010155/40</t>
  </si>
  <si>
    <t>1010155/45</t>
  </si>
  <si>
    <t>1010155/50</t>
  </si>
  <si>
    <t>1010155/52</t>
  </si>
  <si>
    <t>1010155/55</t>
  </si>
  <si>
    <t>1010155/60</t>
  </si>
  <si>
    <t>1010155/65</t>
  </si>
  <si>
    <t>1010155/70</t>
  </si>
  <si>
    <t>1010155/85</t>
  </si>
  <si>
    <t>1020201/40</t>
  </si>
  <si>
    <t>1020201/42,5</t>
  </si>
  <si>
    <t>1020201/45</t>
  </si>
  <si>
    <t>1020201/47,5</t>
  </si>
  <si>
    <t>1020201/50</t>
  </si>
  <si>
    <t>1020201/52,5</t>
  </si>
  <si>
    <t>1020201/55</t>
  </si>
  <si>
    <t>1020201/57,5</t>
  </si>
  <si>
    <t>1020201/60</t>
  </si>
  <si>
    <t>1020201/62,5</t>
  </si>
  <si>
    <t>1020201/65</t>
  </si>
  <si>
    <t>1020201/67,5</t>
  </si>
  <si>
    <t>1020201/70</t>
  </si>
  <si>
    <t>1020201/72,5</t>
  </si>
  <si>
    <t>1020201/75</t>
  </si>
  <si>
    <t>1020201/77,5</t>
  </si>
  <si>
    <t>1020201/80</t>
  </si>
  <si>
    <t>1020201/85</t>
  </si>
  <si>
    <t>1020201/90</t>
  </si>
  <si>
    <t>1020201/95</t>
  </si>
  <si>
    <t>1050601/D</t>
  </si>
  <si>
    <t>1050601/E</t>
  </si>
  <si>
    <t>1060701/A</t>
  </si>
  <si>
    <t>1060701/B</t>
  </si>
  <si>
    <t>1060701/C</t>
  </si>
  <si>
    <t>1060701/E</t>
  </si>
  <si>
    <t>1060702/A</t>
  </si>
  <si>
    <t>1060702/B</t>
  </si>
  <si>
    <t>1060702/C</t>
  </si>
  <si>
    <t>1060702/D</t>
  </si>
  <si>
    <t>1060703/A</t>
  </si>
  <si>
    <t>1060703/B</t>
  </si>
  <si>
    <t>1060705/B</t>
  </si>
  <si>
    <t>1060706/B</t>
  </si>
  <si>
    <t>112.197/40</t>
  </si>
  <si>
    <t>112.235/45</t>
  </si>
  <si>
    <t>112.207/50</t>
  </si>
  <si>
    <t>---</t>
  </si>
  <si>
    <t>112.207/55</t>
  </si>
  <si>
    <t>112.219/60</t>
  </si>
  <si>
    <t>112.207/70</t>
  </si>
  <si>
    <t>114.332/40</t>
  </si>
  <si>
    <t>114.235/45</t>
  </si>
  <si>
    <t>114.232/50</t>
  </si>
  <si>
    <t>114.235/55</t>
  </si>
  <si>
    <t>119.153/60</t>
  </si>
  <si>
    <t>119.236/70</t>
  </si>
  <si>
    <t>040.254/100</t>
  </si>
  <si>
    <t>040.252/120</t>
  </si>
  <si>
    <t>040.251/50</t>
  </si>
  <si>
    <t>040.252/60</t>
  </si>
  <si>
    <t>040.253/80</t>
  </si>
  <si>
    <t>040.254/85</t>
  </si>
  <si>
    <t>114.236/40</t>
  </si>
  <si>
    <t>113.165/50</t>
  </si>
  <si>
    <t>113.165/60</t>
  </si>
  <si>
    <t>114.236/70</t>
  </si>
  <si>
    <t>160.252/100</t>
  </si>
  <si>
    <t>130.025/50</t>
  </si>
  <si>
    <t>160.251/80</t>
  </si>
  <si>
    <t>160.025/100</t>
  </si>
  <si>
    <t>160.025/50</t>
  </si>
  <si>
    <t>160.025/80</t>
  </si>
  <si>
    <t>070.021/50</t>
  </si>
  <si>
    <t>070.021/65</t>
  </si>
  <si>
    <t>070.021/70</t>
  </si>
  <si>
    <t xml:space="preserve">175.251/35 </t>
  </si>
  <si>
    <t>175.257/45</t>
  </si>
  <si>
    <t>175.257/50</t>
  </si>
  <si>
    <t>174.025/55</t>
  </si>
  <si>
    <t xml:space="preserve">174.025/60 </t>
  </si>
  <si>
    <t>176.253/70</t>
  </si>
  <si>
    <t>176.253/80</t>
  </si>
  <si>
    <t>176.252/35</t>
  </si>
  <si>
    <t>176.252/60</t>
  </si>
  <si>
    <t>176.252/70</t>
  </si>
  <si>
    <t>176.252/80</t>
  </si>
  <si>
    <t>182.165/60</t>
  </si>
  <si>
    <t>183.165/70</t>
  </si>
  <si>
    <t>54.254/105</t>
  </si>
  <si>
    <t>54.253/150</t>
  </si>
  <si>
    <t>050.255/50</t>
  </si>
  <si>
    <t>050.256/60</t>
  </si>
  <si>
    <t>050.250/75</t>
  </si>
  <si>
    <t>186.251/60</t>
  </si>
  <si>
    <t>186.251/80</t>
  </si>
  <si>
    <t>130.251/40</t>
  </si>
  <si>
    <t>130.251/50</t>
  </si>
  <si>
    <t>130.251/70</t>
  </si>
  <si>
    <t>130.251/80</t>
  </si>
  <si>
    <t>130.025/80</t>
  </si>
  <si>
    <t>040.025/45</t>
  </si>
  <si>
    <t>040.255/50</t>
  </si>
  <si>
    <t>300.228/02</t>
  </si>
  <si>
    <t>186.253</t>
  </si>
  <si>
    <t>484.803/52</t>
  </si>
  <si>
    <t>463.604/02</t>
  </si>
  <si>
    <t xml:space="preserve">467.804/02 </t>
  </si>
  <si>
    <t xml:space="preserve">467.804/52 </t>
  </si>
  <si>
    <t>467.805/02</t>
  </si>
  <si>
    <t>464.704/02</t>
  </si>
  <si>
    <t>467.004/02</t>
  </si>
  <si>
    <t>467.804/52</t>
  </si>
  <si>
    <t>467.005/02</t>
  </si>
  <si>
    <t>465.905/52</t>
  </si>
  <si>
    <t xml:space="preserve">467.006/02 </t>
  </si>
  <si>
    <t>467.007/02</t>
  </si>
  <si>
    <t>486.803/52</t>
  </si>
  <si>
    <t>486.804/22</t>
  </si>
  <si>
    <t>486.804/52</t>
  </si>
  <si>
    <t>486.704/52</t>
  </si>
  <si>
    <t>486.806/22</t>
  </si>
  <si>
    <t xml:space="preserve">486.403/52 </t>
  </si>
  <si>
    <t>486.404/02</t>
  </si>
  <si>
    <t>471.504/22</t>
  </si>
  <si>
    <t>486.404/52</t>
  </si>
  <si>
    <t xml:space="preserve">486.405/02 </t>
  </si>
  <si>
    <t>486.305/52</t>
  </si>
  <si>
    <t>486.306/02</t>
  </si>
  <si>
    <t>464.204/02</t>
  </si>
  <si>
    <t>464.204/52</t>
  </si>
  <si>
    <t xml:space="preserve">464.205/02 </t>
  </si>
  <si>
    <t>464.205/22</t>
  </si>
  <si>
    <t>464.205/52</t>
  </si>
  <si>
    <t>467.706/02</t>
  </si>
  <si>
    <t>467.706/52</t>
  </si>
  <si>
    <t xml:space="preserve">482.007/02 </t>
  </si>
  <si>
    <t>464.408/52</t>
  </si>
  <si>
    <t>115.010/47,5</t>
  </si>
  <si>
    <t>11.069/50</t>
  </si>
  <si>
    <t>115.010/52,5</t>
  </si>
  <si>
    <t>11.069/55</t>
  </si>
  <si>
    <t>11.069/57,5</t>
  </si>
  <si>
    <t>11.069/60</t>
  </si>
  <si>
    <t>11.069/62,5</t>
  </si>
  <si>
    <t>11.069/65</t>
  </si>
  <si>
    <t>11.069/67,5</t>
  </si>
  <si>
    <t>11.069/70</t>
  </si>
  <si>
    <t>11.069/72,5</t>
  </si>
  <si>
    <t>11.069/75</t>
  </si>
  <si>
    <t>11.069/77,5</t>
  </si>
  <si>
    <t>11.069/80</t>
  </si>
  <si>
    <t>11.069/95</t>
  </si>
  <si>
    <t>32.133</t>
  </si>
  <si>
    <t>401.486.02</t>
  </si>
  <si>
    <t>40.003</t>
  </si>
  <si>
    <t>GRAMPO DA HASTE DE ACION. DA BBA DE ACEL. DIR.</t>
  </si>
  <si>
    <t>GRAMPO DA HASTE DE ACION. DA BBA DE ACEL. ESQ.</t>
  </si>
  <si>
    <t>COMBINADO</t>
  </si>
  <si>
    <t>VÁLVULA</t>
  </si>
  <si>
    <t>SENSOR</t>
  </si>
  <si>
    <t>VARIAÇÃO</t>
  </si>
  <si>
    <t>SUGESTÃO</t>
  </si>
  <si>
    <t>6013151-105</t>
  </si>
  <si>
    <t>6013154-80</t>
  </si>
  <si>
    <t>PREÇO NE LIQUÍDO</t>
  </si>
  <si>
    <t>4021547-50</t>
  </si>
  <si>
    <t>4011452-82</t>
  </si>
  <si>
    <t>4021452-82</t>
  </si>
  <si>
    <t>6013159-82</t>
  </si>
  <si>
    <t>PREÇO SE LÍQUIDO</t>
  </si>
  <si>
    <t>4011125-82</t>
  </si>
  <si>
    <t>4011567-80</t>
  </si>
  <si>
    <t>6013155-89</t>
  </si>
  <si>
    <t>6013156-89</t>
  </si>
  <si>
    <t>6013157-82-95</t>
  </si>
  <si>
    <t>6013160-89</t>
  </si>
  <si>
    <t>6013161-89</t>
  </si>
  <si>
    <t>LISTA 06/2022</t>
  </si>
  <si>
    <t>LISTA DE PREÇOS 06 / 2022: CARBURAÇÃO</t>
  </si>
  <si>
    <t>LANÇAMENTO</t>
  </si>
  <si>
    <t>4011126-95</t>
  </si>
  <si>
    <t>VOLVO - VM 220 MWM7B220/270/330 12&gt;14 - FH 420 D13A420S 15&gt;</t>
  </si>
  <si>
    <t>MB - ATEGO/ATRON</t>
  </si>
  <si>
    <t>VW - DELIVERY 5-140/150 D - CONSTELLATION 15-180/24-250 D</t>
  </si>
  <si>
    <t>VW - CONSTELLATION 19-320E 06&gt;12 D</t>
  </si>
  <si>
    <t>4021479-82</t>
  </si>
  <si>
    <t>6013172-82</t>
  </si>
  <si>
    <t>7898331576768</t>
  </si>
  <si>
    <t>7898331578168</t>
  </si>
  <si>
    <t>4021584-83</t>
  </si>
  <si>
    <t>4021438-89</t>
  </si>
  <si>
    <t>4021163-82</t>
  </si>
  <si>
    <t>4021164-82</t>
  </si>
  <si>
    <t>4021165-82</t>
  </si>
  <si>
    <t>4021119-95</t>
  </si>
  <si>
    <t>4021108-82</t>
  </si>
  <si>
    <t>4021573-89</t>
  </si>
  <si>
    <t>4021574-89</t>
  </si>
  <si>
    <t>6013158-89</t>
  </si>
  <si>
    <t>6013168-89</t>
  </si>
  <si>
    <t>4021107-82</t>
  </si>
  <si>
    <t>4021118-82</t>
  </si>
  <si>
    <t>4021167-82</t>
  </si>
  <si>
    <t>4021168-82</t>
  </si>
  <si>
    <t>4021112-82</t>
  </si>
  <si>
    <t>4021467-92</t>
  </si>
  <si>
    <t>6013174-82</t>
  </si>
  <si>
    <t>6013175-82</t>
  </si>
  <si>
    <t>6013178-82</t>
  </si>
  <si>
    <t>6013180-82</t>
  </si>
  <si>
    <t>6013173-50-92</t>
  </si>
  <si>
    <t>6013179-82</t>
  </si>
  <si>
    <t>VW - CONSTELLATION 13-190, 14-190, 15-190, 17-190 12/</t>
  </si>
  <si>
    <t>VOLVO - FH 12380/12420 98/05</t>
  </si>
  <si>
    <t>SCANIA 112/113 12/</t>
  </si>
  <si>
    <t>FORD - FIESTA/FOCUS/ECOSPORT 08/17</t>
  </si>
  <si>
    <t>VW - AMAROK/JETTA/NIVUS/POLO/T-CROSS/TIGUAN/VIRTUS 17/</t>
  </si>
  <si>
    <t>NISSAN - KICKS/MARCH/VERSA 11/</t>
  </si>
  <si>
    <t>MB - C180 15/20 - SPRINTER 313/415</t>
  </si>
  <si>
    <t>KIA - CERATO/SPORTAGE 06/10 - HYUNDAI TUCSON 06/10</t>
  </si>
  <si>
    <t>GM - COBALT/ONIX/PRISMA 12/</t>
  </si>
  <si>
    <t>VW - GOLF/JETTA/NIVUS/T-CROSS 14/</t>
  </si>
  <si>
    <t>HYUNDAI - CRETA 17/ - HB20 12/ - IX35 10/21</t>
  </si>
  <si>
    <t>MB - ACELLO/AXOR/ATRON</t>
  </si>
  <si>
    <t>VOLVO - FH/NH 98/05</t>
  </si>
  <si>
    <t>MB - SPRINTER 97/12</t>
  </si>
  <si>
    <t>SENSOR TEMPERATURA EGTS</t>
  </si>
  <si>
    <t>6013162-89</t>
  </si>
  <si>
    <t>6013163-89</t>
  </si>
  <si>
    <t>6013164-89</t>
  </si>
  <si>
    <t>6013165-82</t>
  </si>
  <si>
    <t>6013166-82</t>
  </si>
  <si>
    <t>6013167-82</t>
  </si>
  <si>
    <t>DUSTER 11-12 / MEGANE 07-11 / SCENIC 01-09</t>
  </si>
  <si>
    <t>DUSTER 12-13</t>
  </si>
  <si>
    <t>CAPTUR 17-21 / DUSTER 13-20 / OROCH 15-20 / SANDERO 15-22</t>
  </si>
  <si>
    <t>FLUENCE 11&gt;</t>
  </si>
  <si>
    <t>LIVINA 09-14 / TIIDA 07-12 / SENTRA 07-09</t>
  </si>
  <si>
    <t>CAPTUR 17-21 / DUSTER 16&gt; / SANDERO 16&gt; / LOGAN 16&gt; / OROCH 16&gt;</t>
  </si>
  <si>
    <t>7898331577178</t>
  </si>
  <si>
    <t>7898331576485</t>
  </si>
  <si>
    <t>7898331574245</t>
  </si>
  <si>
    <t>7898331576751</t>
  </si>
  <si>
    <t>7898331577093</t>
  </si>
  <si>
    <t>7898331574320</t>
  </si>
  <si>
    <t>6013169-82</t>
  </si>
  <si>
    <t>6013170-95</t>
  </si>
  <si>
    <t>6013171-83</t>
  </si>
  <si>
    <t>KICKS 17&gt; / MARCH 11-21 / VERSA 11-16</t>
  </si>
  <si>
    <t>LIVINA 12-14 / TIIDA 12-13 / SENTRA 13&gt;</t>
  </si>
  <si>
    <t>CITROËN C3 16-19 / 208 16-20</t>
  </si>
  <si>
    <t>7898331573781</t>
  </si>
  <si>
    <t>7898331574924</t>
  </si>
  <si>
    <t>7898331574900</t>
  </si>
  <si>
    <t>6013181-79</t>
  </si>
  <si>
    <t>6013182-79</t>
  </si>
  <si>
    <t xml:space="preserve">IVECO Daily 35S14/ Daily 40S14/ Daily 45S17 / Daily 50C17 / Daily 55C17 / Daily 70C17 </t>
  </si>
  <si>
    <t>IVECO Daily 35S14 / Daily 40S16 / Daily 45S14 / Daily 55C16 / Daily 70C16</t>
  </si>
  <si>
    <t>7898331570919</t>
  </si>
  <si>
    <t>7898331571619</t>
  </si>
  <si>
    <t>4011381-82</t>
  </si>
  <si>
    <t>SW4 / HILUX</t>
  </si>
  <si>
    <t>4011630-80-87</t>
  </si>
  <si>
    <t>SCANIA K 440 / G 360 / G 400 / G 410 / P 380 / P 500 / R 440 / S 620</t>
  </si>
  <si>
    <t>4021127-79</t>
  </si>
  <si>
    <t>4021128-79</t>
  </si>
  <si>
    <t>DIF ICMS COMPONENTE IMPORTADO 4%</t>
  </si>
  <si>
    <t>SENSOR TEMP ÁGUA</t>
  </si>
  <si>
    <t>FIAT/ STILO/ AGILE/ GM/ BLAZER/S10/ CELTA/ COBALT/ MERIVA/ PRISMA / SPIN/ 10/14/16/18 8V/ ETANOL/GAS/FLEX</t>
  </si>
  <si>
    <t xml:space="preserve">FIAT/ TIPO/ 16 8V/ GASOLINA </t>
  </si>
  <si>
    <t>RENAULT/ RENAULT/ KANGOO EXPRESS/ LOGAN/ SANDERO/ SYMBOL/ 10 16V/16 8V/16 16V/ FLEX</t>
  </si>
  <si>
    <t>FORD - KA/ECOSPORT 15 12V FLEX 17/</t>
  </si>
  <si>
    <t>GM/ CLASSIC/ 10 8V/ FLEX</t>
  </si>
  <si>
    <t>MA 120 E-TRONIC/ MOTOR CUMMINS/ MOTOR CUMMINS/ TECTOR 170E25T/260E25/ W170B/W190B/ 13-170E/15-170E WORKER/ 8-150E/9-150E  ÔNIBUS</t>
  </si>
  <si>
    <t>JUMPER/ DUCATO/ CITY CLASS/ DAILY 3513/ DAILY 3813/ DAILY 4013/ DAILY 5013/ DAILY 50C13/ DAILY 6013/ DAILY 7013/ MAXIVAN/ SCUDATO 6013</t>
  </si>
  <si>
    <t>RENAULT/ RENAULT/ MASTER/ 25 16V</t>
  </si>
  <si>
    <t>FIAT/ FIAT/ FIAT/ TORO/ JEEP/ COMPASS/ RENEGADE/ 20 16V MULTIJET/ DIESEL</t>
  </si>
  <si>
    <t>FIAT/ FIAT/ FIAT/ TORO/ JEEP/ COMPASS/ 24 16V/ 20 16V/ FLEX</t>
  </si>
  <si>
    <t>HONDA/ HONDA/ CIVIC/ CRX/ CR-V/ 16 16V/17 16V/20 16/ GAS</t>
  </si>
  <si>
    <t>FIAT/ FIAT/ ARGO/ ARGO/ CRONOS/ MOBI/ UNO/ 10/ 13 FIREFLY/ FLEX</t>
  </si>
  <si>
    <t>PEUGEOT 308, 408, 3008, 4008 16 16V THP FLEX 10/ - CITROEN C4 LOUNGE/CACTUS 16 16V THP FLEX 14/</t>
  </si>
  <si>
    <t>C30 20 16V 07 &gt; 11/ XC60  30 24V 09 &gt; 15/ FREELANDER 32 24V V6 06 &gt; 14</t>
  </si>
  <si>
    <t>CRUZE 14 16V 16&gt; FLEX/ TRACKER 14 16V 16&gt; FLEX/  S10 25 16V 15&gt; FLEX</t>
  </si>
  <si>
    <t>FIAT TORO / JEEP RENEGADE 20 16V D 15&gt;</t>
  </si>
  <si>
    <t>VW - JETTA/TIGUAN 20 16V TSI 13&gt; G - GOLF 20/</t>
  </si>
  <si>
    <t>GM - TRAILBLAZER 28 16V D 20&gt; CAPTIVA 24 16V G 09&gt;17 CAMARO 62 V8 G 11&gt;15 MALIBU 24 16V G 10&gt;12</t>
  </si>
  <si>
    <t>GM - TRAILBLAZER 36 V6 G 15&gt;20 CAPTIVA 36 V6 G 11&gt;13 CAMARO 62 V8 G 17&gt;19 MALIBU 24 16V G 13&gt;13</t>
  </si>
  <si>
    <t>GM - ONIX/TRACKER 10 12V 19&gt; FLEX</t>
  </si>
  <si>
    <t>VW - UP! 10 12V TSI 16&gt; FLEX</t>
  </si>
  <si>
    <t>SENSOR TEMP AR</t>
  </si>
  <si>
    <t>FIAT BRAVA/ COUPÉ/ FIORINO/ PALIO/ PALIO WEEKEND/ SIENA/ STRADA/ TEMPRA/ TEMPRA SW/ TIPO/ GOL/ PARATI/ 20 8V/ GASOLINA/ GASOLINA</t>
  </si>
  <si>
    <t>FORD ESCORT HATCH/SW/ RANGER/ TAURUS/ VERONA/ VERSAILLES/ROYALE/ VW- GOL/ LOGUS/ PARATI/ POINTER/ SANTANA/ 20 8V AP/ ETANOL/GAS/ ETANOL/GAS</t>
  </si>
  <si>
    <t>GOLF - 18 16V TURBO/03 &gt; 07/G - JETTA- 20 16V TFSI/05 &gt; 10/G</t>
  </si>
  <si>
    <t>LIVINA/ 16 16V/ 09&gt;16/ FLEX/ MARCH/ 16 16V/ 11&gt;16/ FLEX/ CLIO / 10 16V/ 03 &gt; 05/ G/ SANDERO/ 10 16V/ 08 &gt; 13/ G</t>
  </si>
  <si>
    <t>COURIER/ 13 8V/ 14 16V/ 97&gt;99/ G - FIESTA/ 10 8V/ 96&gt;99/ G - KA/ 10 8V/ 97&gt;99/ G - KA/ 13 8V/ 97&gt;99/ G - MONDEO/ 25L V6/ 98&gt;01/ G - TAURUS/ 30L V6/ 96&gt;97/ G</t>
  </si>
  <si>
    <t>ASTRA/ 20/ 95 &gt; 96/ G/ VECTRA/ 20/ 94 &gt; 96/ G/ MAREA/ 20 20V/ 99 &gt; 00/ G</t>
  </si>
  <si>
    <t>VW - CUMMINS 28/38 ISFE 12/</t>
  </si>
  <si>
    <t>SENSOR TEMP PAINEL</t>
  </si>
  <si>
    <t>ESCORT/ F1000/ VERSAILLES/ROYALE/ APOLO/ GOL/ KOMBI/ PARATI/ SANTANA/QUANTUM/ SAVEIRO / VOYAGE - 16CHT/18AP</t>
  </si>
  <si>
    <t>ESCORT/ VERONA/ CADDY/ INCA / T4/ GOL/ GOL/ LOGUS/ PARATI/ SANTANA/ SAVEIRO / VOYAGE - 16AP/16CHT/20 AP</t>
  </si>
  <si>
    <t>BELINA/ CORCEL/ 14/16/ GASOLINA - 14/16</t>
  </si>
  <si>
    <t>ASTRA/ BLAZER/S10/ CHEVETTE/ CHEVY 500/ IPANEMA/ KADETT/ MARAJÓ / MONZA/ OMEGA/ SUPREMA/ TIGRA/ VECTRA/ MEGANE - 18/20/20 16V</t>
  </si>
  <si>
    <t>80/ 100/200/ 200/ 4000/ 5000/ COUPÉ/ GOL/ PARATI/ VOYAGE/SAVEIRO / 12-150/13-130/15-180/ 17-300/ 7-100/ 8-140 - 19/20/22</t>
  </si>
  <si>
    <t>BRAVA/ COUPÉ/ ELBA/ FIORINO/ MAREA/WEEKEND/ MILLE/ PALIO/WEEKEND/ PREMIO/ SIENA/ STRADA/ TEMPRA/SW/ TIPO/ UNO - 16 16V</t>
  </si>
  <si>
    <t>147/ MILLE/ PREMIO/ UNO - 13 8V</t>
  </si>
  <si>
    <t>ESCORT/ ESCORT HOBBY - 13/16/16 8V CHT</t>
  </si>
  <si>
    <t>GOL/ PARATI/ SAVEIRO / VOYAGE - 10 8V AE/16 8V AE</t>
  </si>
  <si>
    <t>F1000/ F1000/ F1000/ F1000/ F12000/ F12000/ F14000/ F4000 - 36</t>
  </si>
  <si>
    <t>BLAZER/ BLAZER/ S10/ S10/ SILVERADO  - 24 8V</t>
  </si>
  <si>
    <t>SPRINTER/ SPRINTER - 25</t>
  </si>
  <si>
    <t>COURIER/ COURIER/ FIESTA/ FIESTA/ KA - 13 8V ENDURA-E</t>
  </si>
  <si>
    <t>WORKER13-170E/ WORKER 12-170/ WORKER 15-190E/  WORKER12-180/17-240/ ÔNIBUS17-210E/17-260E/ 26-260E WORKER/ 8-140 WORKER - CUMMINS 39 ISBE 4</t>
  </si>
  <si>
    <t>CARGO 1317/ CARGO 712/814/815/ F4000/ CARGO 1215/1415/ CARGO 1417/1521/ CARGO 1617/1721/ CARGO 1722/2628/ CARGO 1722E/2622E - CUMMINS 39 ISBE 4</t>
  </si>
  <si>
    <t>ESCORT HATCH/ ESCORT SW/ FOCUS/ MONDEO/ MONDEO SW/ VERONA/ F1000/ F1000/ F4000 - 18 16V ZETEC</t>
  </si>
  <si>
    <t>CARGO 2421/ CARGO 1617/1630/ CARGO 1422/1730/ CARGO 1731/2425/ CARGO 2622/2831/ CARGO 3222/4031/ CARGO 4331/5031/ 12-220/ 8-140/7-100 - CUMMINS 6 BTAA 59</t>
  </si>
  <si>
    <t>BESTA/ BONGO/ CARENS/ CLARUS/ SEPHIA/ SPORTAGE/ SPORTAGE - 22/27</t>
  </si>
  <si>
    <t>EXCEL/ EXCEL/ COLT/ GALANT/ LANCER/ PAJERO/ CAMRY/ COROLLA/ HILUX/ PREVIA/ SUPRA/ SW4/ JEEPS - 13</t>
  </si>
  <si>
    <t>SXT 275 E190/ ELEFANTRE 300 ES190 - 275 E190</t>
  </si>
  <si>
    <t>AGL ELEFANTRE 300 ES190</t>
  </si>
  <si>
    <t>CHARADE/ ELANTRA/ CAMRY/ COROLLA - 10/13/15/16 16V</t>
  </si>
  <si>
    <t>FORD ESCORT 14/ 16 - 14/16/20/20 16V</t>
  </si>
  <si>
    <t>CARGO 1317/1717/ CARGO 1722/2628/ CARGO 1722E/2622E/ CARGO 4432/ CARGO 4432E/6332E/ CARGO 1832/2932/ CARGO 2932E/6332 - CUMMINS 39 ISBE 4</t>
  </si>
  <si>
    <t>505/ ESPACE / FUEGO/ MASTER/ R18/ R30/ TRAFIC - 20 8V</t>
  </si>
  <si>
    <t>MERCEDES-BENZ MB 180D 24 DIESEL - 24</t>
  </si>
  <si>
    <t>EFFA FURGÃO/ EFFA PICK UP/ EFFA VAN / TOWNER/ TOWNER BAÚ / TOWNER PICAPE - 10 8V</t>
  </si>
  <si>
    <t>SENSOR TEMP PARTIDA FRIO</t>
  </si>
  <si>
    <t>GM IPANEMA/ KADETT/ MONZA / 18 8V/20 8V ETANOL</t>
  </si>
  <si>
    <t>GM CHEVETTE/ CHEVY 500/ MARAJÓ / MONZA / 14 8V/16 8V ETANOL</t>
  </si>
  <si>
    <t>VOLKSWAGEN FUSCA/ KOMBI/ SAVEIRO / PARATI/ VOYAGE/ GOL / 16 8V ETANOL</t>
  </si>
  <si>
    <t>VOLKSWAGEN GOL/ PARATI/ SAVEIRO / VOYAGE / 16 8V/18 8V ETANOL</t>
  </si>
  <si>
    <t>FIAT DUNA/ ELBA/ FIORINO/ PREMIO/ UNO/ UNO / 16 8V GASOLINA</t>
  </si>
  <si>
    <t>FIAT ELBA/ FIORINO/ PREMIO/ UNO / 13 8V/15 8V ETANOL</t>
  </si>
  <si>
    <t>VOLKSWAGEN GOL/ PARATI/ SAVEIRO / VOYAGE/ VOYAGE / 16 AP/18 AP ETANOL</t>
  </si>
  <si>
    <t>SENSOR TEMP AR EXTERNO</t>
  </si>
  <si>
    <t>CLASSIC 10 8V G/FLEX 02&gt;14 CRUZE 18 16V FLEX 12&gt;14 CORSA NOVO 10/14/18 8V G/FLEX 2&gt;12 GM VECTRA NOVO 20 8V/20 16V FLEX 06&gt;11 ZAFIRA 20 8V G/FLEX 99&gt;12</t>
  </si>
  <si>
    <t>COBALT 14/18 8V FLEX 12&gt;  ONIX 10/14 8V FLEX 15&gt; S10 24 8V FLEX 12&gt;16 GM S10 28 16V D 12&gt;  TRACKER 18 16V FLEX 14&gt;16</t>
  </si>
  <si>
    <t>SENSOR TEMP AR CONDICIONADO</t>
  </si>
  <si>
    <t>SENSOR TEMP ÓLEO</t>
  </si>
  <si>
    <t>SENSOR TEMP CÂMBIO</t>
  </si>
  <si>
    <t>TOYOTA - HILUX 30 16V D 02/14</t>
  </si>
  <si>
    <t xml:space="preserve">VOLKSWAGEN GOL/ SANTANA/ PARATI/ 16 8V/18 8V </t>
  </si>
  <si>
    <t>FIAT FIAT/ 147/ 13 8V</t>
  </si>
  <si>
    <t>GM GM/ CHEVETTE/ 10 8V/ GASOLINA</t>
  </si>
  <si>
    <t>FIAT 147/ DUNA/ ELBA/ FIORINO/ MILLE/ PREMIO/ UNO/ 13/15/16  8V/ ETANOL/GAS</t>
  </si>
  <si>
    <t>VOLKSWAGEN VOLKSWAGEN/ CARAVELLE/ 18/20/24/25/ DIESEL</t>
  </si>
  <si>
    <t>AUDI/ 80/ A4/ FORD/ ESCORT GUARUJÁ/ PAMPA/ VERSAILLES/ROYALE/ APOLO/ VOLKSWAGEN/ GOL/ PARATI/ SAVEIRO /VOYAGE/ 18 8V AP/20/ ETANOL/GAS</t>
  </si>
  <si>
    <t>SEAT/ IBIZA/ TERRA/ 13/14/ DIESEL</t>
  </si>
  <si>
    <t>AUDI AUDI/ 80/ 90/ FORD/ PAMPA/ SEAT/ CORDOBA/ VOLKSWAGEN/ KOMBI/ PASSAT/ 10/16/18 8V/ GASOLINA</t>
  </si>
  <si>
    <t>AUDI AUDI/ 80/ 90/ SEAT/ CORDOBA/ IBIZA/ VOLKSWAGEN/ PASSAT/ 14/16/18 8V/ GASOLINA</t>
  </si>
  <si>
    <t xml:space="preserve">ALFA ROMEO 155/ JUMPER/ BRAVA/ COUPÉ/ DUCATO/ MAREA WEEKEND/ SIENA/ STRADA/ TEMPRA/ TIPO/ BOXER/ 10/15/16/16 16V/20/ ETANOL/GAS/ </t>
  </si>
  <si>
    <t>ALFA ROMEO 145/ 146/ 155/ C25/ JUMPER/ FIORINO/ MILLE/ PALIO/WEEKEND/ SIENA/ STRADA/ TEMPRA SW/ TIPO/ BOXER/ 10/15/16 16V/ ETANOL/GAS</t>
  </si>
  <si>
    <t>FIAT DUNA/ ELBA/ FIORINO/ MILLE/ PREMIO/ UNO/ 10/14T/15/16/ ETANOL/GAS</t>
  </si>
  <si>
    <t>GM CALIBRA/ CORSA/ TIGRA/ LOGAN/ SANDERO/ SCENIC/ SYMBOL/ 23/24/26/30/ GASOLINA</t>
  </si>
  <si>
    <t>OPEL OPEL/ LOGAN/ 18/ GASOLINA</t>
  </si>
  <si>
    <t>GM ASTRA/ CALIBRA/ VECTRA/ 20 8V/20 16V/ GASOLINA</t>
  </si>
  <si>
    <t>GM OMEGA/ SUPREMA/ 20 8V/22 8V/ ETANOL/GAS</t>
  </si>
  <si>
    <t xml:space="preserve">GM BLAZER/ S10/ 25/28/ </t>
  </si>
  <si>
    <t>CITRÖEN JUMPER/ BRAVA/ DUCATO/ DUNA/ UNO/ BOXER/ 25 8V/28 8V/ DIESEL/GASOLINA</t>
  </si>
  <si>
    <t>FORD ESCORT/ ROYALE/ VERONA/ VERSAILLES/ GOL/ GOL/ LOGUS/ PARATI/ PARATI/ POINTER/ QUANTUM/ SANTANA/ SAVEIRO / 18 8V AP/20 8V AP/ ETANOL/GAS</t>
  </si>
  <si>
    <t>FORD/ VOLKSWAGEN/ GOL/ LOGUS/ PARATI/ SAVEIRO / 10 8V AE/16 8V AE/16 8V CHT</t>
  </si>
  <si>
    <t xml:space="preserve">FORD ESCORT/ ORION/ VERONA/ GOL/ GOL/ LOGUS/ PARATI/ PARATI/ POINTER/ QUANTUM/ SANTANA/ SAVEIRO / 18 8V AP/20 8V AP/ ETANOL/GAS/ </t>
  </si>
  <si>
    <t>FORD ESCORT/ VERONA/ LOGUS/ POINTER/ 18 8V AP/20 8V AP/ ETANOL/GAS</t>
  </si>
  <si>
    <t>GM BLAZER/ CAMINHÃO C24/ CAMINHÃO C25/ OMEGA/ S10/ SILVERADO / SUPREMA/ VERANEIO/ 41 12V/ GASOLINA</t>
  </si>
  <si>
    <t>CHEVROLET ASTRA 1995 20</t>
  </si>
  <si>
    <t>GM ASTRA/ 18 8V/20 8V/ GASOLINA</t>
  </si>
  <si>
    <t>OPEL OMEGA/ 25/30/ GASOLINA</t>
  </si>
  <si>
    <t>GM VECTRA/ 20 8V/20 16V/ GASOLINA</t>
  </si>
  <si>
    <t>GM ASTRA/ CALIBRA/ OMEGA/ SUPREMA/ VECTRA/ 20/30 12V/ GASOLINA</t>
  </si>
  <si>
    <t>GM CALIBRA/ 25 24V V6/ GASOLINA</t>
  </si>
  <si>
    <t>SEAT CORDOBA/ IBIZA/ GOLF/ JETTA/ NEW BEETLE/ TRANSPORTER/ TRANSPORTER/ 18/19/20/25/ GASOLINA</t>
  </si>
  <si>
    <t>AUDI A3/ CORDOBA/ IBIZA/ INCA / VARIO/ GOLF/ PASSAT/ POLO CLASSIC/ SYNCRO/ 10/16/16 8V /18/ GASOLINA</t>
  </si>
  <si>
    <t>VOLKSWAGEN TRANSPORTER/ 18/19 8V/19 T/20/ GASOLINA/DIESEL</t>
  </si>
  <si>
    <t>AUDI A3/ BORA/ BORA/ BORA/ GOLF/ PASSAT/ 14/18 16V/20 16V/ GASOLINA</t>
  </si>
  <si>
    <t>GM VECTRA/ 20 16V/22/22 16V/ ETANOL/GAS</t>
  </si>
  <si>
    <t>OPEL VECTRA/ OMEGA/ 16/25/26/ GASOLINA</t>
  </si>
  <si>
    <t>GM OMEGA/ SUPREMA/ 30 12V/ GASOLINA</t>
  </si>
  <si>
    <t>AUDI A3/ BORA/ BORA/ GOLF/ 16 /18 8V/20 8V/ GAS/FLEX/DIEL</t>
  </si>
  <si>
    <t>AUDI A3/ BORA/ GOLF/ GOLF/ POLO/ 20 8V/18TURBO/ GASOLINA</t>
  </si>
  <si>
    <t>FORD SCORPIO/ 25/ DIESEL</t>
  </si>
  <si>
    <t>HONDA ACCORD/ CIVIC/ CR-V/ FIT/ ODISSEY/ 22 16V/27 24V/ GASOLINA/FLEX</t>
  </si>
  <si>
    <t>CITRÖEN AX/ BERLINGO/ EVASION/ XANTIA/ XSARA/ 18 8V/20 8V/20 16V/ 206/ 306/ 309/ PARTNER/ 18/20/20 16V/ GASOLINA</t>
  </si>
  <si>
    <t>CITRÖEN XANTIA/ PARTNER/ 18 16V/20 16V/ GASOLINA/DIESEL</t>
  </si>
  <si>
    <t>CITRÖEN AX/ EVASION/ XANTIA/ XM/ XSARA/ ZX/ 18/19/20/ GASOLINA/DIESEL/ 205/ 306/ 405/ 16 8V/18 8V/ GASOLINA</t>
  </si>
  <si>
    <t>CITRÖEN EVASION/ XANTIA/ XM/ XSARA/ ZX/ 18/18 8V/20/ GASOLINA/ 205/ 306/ 405/ 14/16/20/20 16V/ GASOLINA</t>
  </si>
  <si>
    <t>OPEL OPEL/ LOGAN/ MEGANE/ OMEGA/ 25/30/ GASOLINA</t>
  </si>
  <si>
    <t>CITRÖEN PEUGEOT/ 205/ 605/ 605/ 605/ 20/ GASOLINA</t>
  </si>
  <si>
    <t>CITRÖEN CITRÖEN/ XANTIA/ 19/ DIESEL</t>
  </si>
  <si>
    <t>FORD ESCORT HATCH/ ESCORT SW/ VERONA/ 18 16V ZETEC/ GASOLINA</t>
  </si>
  <si>
    <t>FORD ESCORT/ ORION/ SIERRA/ 16/18/20</t>
  </si>
  <si>
    <t>GM VECTRA/ 20 16V/22/22 16V/ GASOLINA</t>
  </si>
  <si>
    <t>AUDI A4/ A4/ A6/ A8/ VOLKSWAGEN/ VOLKSWAGEN/ PASSAT/ PASSAT VARIANT/ 28 V6/42 V8/ GASOLINA</t>
  </si>
  <si>
    <t>VOLKSWAGEN BORA/ GOLF/ NEW BEETLE/ 16/18/18T/20/ GASOLINA/FLEX</t>
  </si>
  <si>
    <t>VOLKSWAGEN/ GOL/ PARATI/ SAVEIRO / VOYAGE/ 10 8V AE/16 8V AE/ ETANOL/GAS</t>
  </si>
  <si>
    <t>VOLKSWAGEN/ GOL/ PARATI/ PASSAT/ VOYAGE/ 16 8V AP/18 8V AP/ ETANOL/GAS</t>
  </si>
  <si>
    <t>FORD/ BELINA/ CORCEL/ 16/ ETANOL/GAS</t>
  </si>
  <si>
    <t>FIAT/ ELBA/ FIORINO/ MAREA/ MAREA WEEKEND/ MILLE/ PALIO/ PREMIO/ STRADA/ UNO/ 10 8V/13 8V/15 8V/ ETANOL/GAS</t>
  </si>
  <si>
    <t>CITRÖEN/ CITRÖEN/ JUMPER/ CITRÖEN/ JUMPER/ 28 8V HDI/ DIESEL</t>
  </si>
  <si>
    <t>HYUNDAI/ HR/H100/ KIA/ BONGO/ 25 TCIHD /27</t>
  </si>
  <si>
    <t>HYUNDAI/ ACENT/ ELANTRA/ I30/ IX35/ TUCSON/ KIA/ CARENS/ CERATO/ OPTIMA/ SOUL/ SPORTAGE/ 20/20/24 16V</t>
  </si>
  <si>
    <t>TOYOTA/ ETIOS/ 13 16V/ 15 16V</t>
  </si>
  <si>
    <t>VW JETTA E NEW BEETLE 20 16V TSI GAS 15/18</t>
  </si>
  <si>
    <t>VW TIGUAN  20 16V TSI GAS 12/17</t>
  </si>
  <si>
    <t>VW TIGUAN  20 16V TSI GAS 09/11</t>
  </si>
  <si>
    <t>FIAT FREEMONT 24 16V GAS 11/15</t>
  </si>
  <si>
    <t>RENAULT - FLUENCE 20 16V 2012/</t>
  </si>
  <si>
    <t>RENAULT FLUENCE 20 16V 12&gt; G / FLEX</t>
  </si>
  <si>
    <t>FIAT/ DUCATO/ 24/ DIESEL</t>
  </si>
  <si>
    <t>GM/ MONZA/ 16 8V/18 8V/ ETANOL/GAS</t>
  </si>
  <si>
    <t>FORD/ LANDAU/ GM/ CARAVAN/OPALA/ 41 12V/ ETANOL/GAS</t>
  </si>
  <si>
    <t>AUDI/ TT/ 18/18 TURBO</t>
  </si>
  <si>
    <t xml:space="preserve">FIAT/ ELBA/ 15 8V/ GM/ CARAVAN/ 25 8V </t>
  </si>
  <si>
    <t>FIAT/ ELBA/ UNO/ 15 8V/ ETANOL</t>
  </si>
  <si>
    <t>FORD/ MAVERICK/ 25 8V</t>
  </si>
  <si>
    <t>FORD/ GALAXY/ 20</t>
  </si>
  <si>
    <t>GM/ CORSA/ 10 8V/14 8V</t>
  </si>
  <si>
    <t>MERCEDES-BENZ/ MOTORES / ENGINES/ AXOR 2035/AXOR 4144/ ACCELO 915C/ATEGO 1718/ PORSCHE/ 928/ 45/47/50/54/ GASOLINA</t>
  </si>
  <si>
    <t>RENAULT/ KANGOO/ R21/ 14/20</t>
  </si>
  <si>
    <t>AUDI/ A3/ 16 8V/18/18 TURBO/ GASOLINA</t>
  </si>
  <si>
    <t>CITRÖEN/ XSARA/ PEUGEOT/ 106/ RENAULT/ CLIO/ 10/11/13/14/16/ GASOLINA</t>
  </si>
  <si>
    <t>CITRÖEN/ AX/ BERLINGO/ XANTIA/ XSARA/ 14/16/18 8V/ GASOLINA/ PEUGEOT/ 206/ 306/ 405</t>
  </si>
  <si>
    <t>DAIHATSU/ DAIHATSU/ FEROZA/ HYUNDAI/ ATOS PRIME/ 10 12V/ KIA/ PICANTO/ 10 12V/11 12V/ GAS/FLEX</t>
  </si>
  <si>
    <t>MITSUBISHI/ L 200/ 25/ PAJERO/ 25</t>
  </si>
  <si>
    <t>FORD/ F21000/ MASSEY FERGUSON/ MF 264/ MF 275/ MF 290/ MF 358/ MF 63572/ DIESEL</t>
  </si>
  <si>
    <t>AUDI/ 100/ 80 AVANT/ A3/ A6/ VOLKSWAGEN/ GOL/ GOLF/ 16/18/20/ GASOLINA</t>
  </si>
  <si>
    <t>FORD/ FIESTA 1994 16 | 10/ FIESTA 1995 16/ FIESTA 2000 10</t>
  </si>
  <si>
    <t>CATERPILLAR/ 1140/1150/ TRUCK/ CITRÖEN/ JUMPER/ 19/ PEUGEOT/ BOXER/ 19/20 8V/ VOLKSWAGEN/ GOL/ 16 8V/16 AP/18 AP/ GOLF/ 15/16</t>
  </si>
  <si>
    <t>AUDI/ A6/ 20/ FORD/ ESCORT/ 16 AP/18 AP/20 AP/ SEAT/ CORDOBA/ 18 8V/ VOLKSWAGEN/ GOL/ 16 AP/18 AP/20 AP</t>
  </si>
  <si>
    <t>VOLKSWAGEN/ GOL/ VOYAGE/ 16 8V AP/18 8V AP/ ETANOL</t>
  </si>
  <si>
    <t>VOLKSWAGEN/ BORA/ 18 20V TURBO/20 8V/ GOLF/ 16/18/18 20V/18 T</t>
  </si>
  <si>
    <t>FIAT/ DOBLÒ/ IDEA/ PALIO/ PUNTO/SIENA// 18 8V/ GAS/FLEX/GM  AGILE/ CELTA/MONTANA/ ONIX/PRISMA / SPIN/ 10/144/18</t>
  </si>
  <si>
    <t>GM/ CHEVETTE/ CHEVY 500/ MARAJÓ / 10 8V/14 8V/16 8V</t>
  </si>
  <si>
    <t xml:space="preserve">MAZDA/ B 2200/ TOYOTA/ CAMRY/ COROLLA/ FIELDER/ RAV4/ RAV4/ 22 16V/24 16V/30V6 </t>
  </si>
  <si>
    <t>VOLKSWAGEN/ WORKER 17-310/18-310/WORKER 31-260/35-300/ WORKER 35-300/40-300/ DIESEL/ MOTOR CUMMINS/SÉRIE C 83</t>
  </si>
  <si>
    <t>FORD/ FORD/ F1000/ RANGER/ MERCEDES-BENZ/ SPRINTER/ 25 MAXION</t>
  </si>
  <si>
    <t>AGRALE/ GM/ MARCOPOLO/ MWM/ NISSAN/ MOTOR MWM/ 28</t>
  </si>
  <si>
    <t>TOYTOTA/ 4 RUNNER/ HILUX/ LAND CRUISER/ SW4/ 20/24/28/30 8V</t>
  </si>
  <si>
    <t>VOLKSWAGEN/ 5-140 ÔNIBUS/ 7-100 WORKER/ 8-100 WORKER/ 8-140/ 8-140 MICRO ÔNIBUS/ 8-140 ÔNIBUS/ 8-140 WORKER/ MOTOR MWM/ 410 T</t>
  </si>
  <si>
    <t>GM/ GM/ MWM/ VOLKSWAGEN/ CAMINHÃO/ÔNIBUS/ MOTOR MWM/ 6 CIL</t>
  </si>
  <si>
    <t>CITRÖEN/ XANTIA/ XM/ XSARA/ PEUGEOT/ 306/ 406/ 18 16V/20 16V/ GASOLINA</t>
  </si>
  <si>
    <t>CATERPILLAR/ D7E/D8H/D8K/ CRAWLER TRACTORS/ CUMMINS/ MOTORES SÉRIE H /J /J 855/ 4 CIL</t>
  </si>
  <si>
    <t>FORD/ CARGO 1215/1317/1421/ VOLKSWAGEN/ WORKER 15-170/15-190/ CUMMINS 59 6BTAA</t>
  </si>
  <si>
    <t>FIAT/ DOBLÒ/ FIORINO/ IDEA/ MILLE/ PALIO/ PALIO/ PUNTO/ SIENA/ STRADA/ UNO/ 10/13/14 8V FIRE/ GAS/FLEX</t>
  </si>
  <si>
    <t>TOYOTA/ BANDEIRANTE/ 37 12V 14 B / DIESEL</t>
  </si>
  <si>
    <t>IVECO/ CITY CLASS/ DAILY 3510/ DAILY 3512/ DAILY 3513/ DAILY 4012/ 28 TURBO/ DIESEL</t>
  </si>
  <si>
    <t>CITRÖEN/ JUMPER/ PEUGEOT/ BOXER/ 28 8V HDI/ DIESEL</t>
  </si>
  <si>
    <t>PEUGEOT/ 205/ 305/ 306/ 405/ 406/ 10/10 8V/14/16 8V</t>
  </si>
  <si>
    <t>DODGE/ DAKOTA/ 25/ JEEP/ CHEROKEE/ 40</t>
  </si>
  <si>
    <t>RENAULT/ CLIO/ KANGOO/ LOGAN/ SANDERO/ 10 8V/10 16V/16 8V/ GAS/FLEX</t>
  </si>
  <si>
    <t>MITSUBISHI/ COLT/ GALANT/ LANCER/ PAJERO/ SPACE WAGON/ 16 16V/18 16V/ GASOLINA</t>
  </si>
  <si>
    <t>AGRALE/ VOLKSWAGEN/ MOTOR MWM/ 410/412/48/610/65</t>
  </si>
  <si>
    <t>VOLKSWAGEN/ MOTOR MWM/ 410 TCA</t>
  </si>
  <si>
    <t>HYUNDAI CRETA 20 16V FLEX 16/ - IX35 20 16V FLEX 14/</t>
  </si>
  <si>
    <t>GM - CAPTIVA 24 16V 09&gt;17 G</t>
  </si>
  <si>
    <t>FORD KA 10 TIVCT 12V FLEX 15&gt;</t>
  </si>
  <si>
    <t>CITRÖEN/ C4/C4 PICASSO/ XSARA/ 20 16V/ FLEX</t>
  </si>
  <si>
    <t>FORD/ CARGO 1617/1630/ CARGO 1422/1622/1731/ MOTOR CUMMINS 83</t>
  </si>
  <si>
    <t>FORD/ ECOSPORT/ MONDEO/ RANGER/ 20 16V DURATEC HE</t>
  </si>
  <si>
    <t>FORD/ FORD/ ECOSPORT/ FOCUS/ 20 16V/ FLEX</t>
  </si>
  <si>
    <t>FORD/ ECOSPORT/ FOCUS/ FUSION/ RANGER/ 20/23/25 16V DURATEC HE</t>
  </si>
  <si>
    <t>FORD/ ECOSPORT/ FIESTA/ 10/16 ZETEC ROCAM</t>
  </si>
  <si>
    <t>VW - UP! 10 12V MSI 14&gt; FLEX</t>
  </si>
  <si>
    <t>VOLKSWAGEN/ GOL/ UP/ GOLF/ POLO/ VIRTUS/ 10 12V/14 16V TSI/16 16V/ 10 12V 200TSI</t>
  </si>
  <si>
    <t>VOLKSWAGEN/ JETTA/ FUSCA/ PASSAT/ 20 16V TSI/ GASOLINA</t>
  </si>
  <si>
    <t>VOLKSWAGEN/ CONSTELLATION 31-370E / CONSTELLATION 15-180E/ CONSTELLATION 31-260/ MOTOR MWM/ 412/612 TCE 48</t>
  </si>
  <si>
    <t>CITRÖEN/ CITRÖEN/ AIRCROSS/ C3/C3 PICASSO/ 16 16V/ FLEX/ PEUGEOT/ 207/ 208/ 307/ 16 16V/ GAS/FLEX</t>
  </si>
  <si>
    <t>NISSAN - LIVINA 18 16v 09&gt;14 G - SENTRA 20 16v 07&gt;09G</t>
  </si>
  <si>
    <t>VOLKSWAGEN/ VOLKSWAGEN/ PASSAT/ 20 16V FSI</t>
  </si>
  <si>
    <t>GM/ CRUZE/ SONIC/ TRACKER/ 18 16V/ 16 16V</t>
  </si>
  <si>
    <t>GM/ ASTRA/ ZAFIRA/ 18 8V/20 8V/ ETANOL/GAS</t>
  </si>
  <si>
    <t>HB20/HB20 10/16 13/ - CRETA 16 16V 17/ - i30</t>
  </si>
  <si>
    <t>FORD/ COURIER/ KA/ 10/16 8V ZETEC ROCAM</t>
  </si>
  <si>
    <t>MERCEDES-BENZ/ MERCEDES-BENZ/ SPRINTER 311/515/ 22 16V</t>
  </si>
  <si>
    <t>CITRÖEN/ CITRÖEN/ JUMPER/ FIAT/ DUCATO/ PEUGEOT/ BOXER/ RENAULT/ MASTER/ 28 8V HDI/ DIESEL</t>
  </si>
  <si>
    <t>HONDA/ ACCORD/ CIVIC/ 24 16V/ 20 16V</t>
  </si>
  <si>
    <t>NISSAN - LIVINA 18 16v 12&gt;14 G - SENTRA 20 16v 13&gt; G</t>
  </si>
  <si>
    <t>FIAT/ ELBA/ FIORINO/ MILLE/ PREMIO/ UNO/ 10 8V/15 8V/ ETANOL/GAS</t>
  </si>
  <si>
    <t>FIAT/ FIAT/ MILLE/ 10 8V</t>
  </si>
  <si>
    <t>FIAT/ ELBA/ FIORINO/ PREMIO/ UNO/ 13 8V/ ETANOL</t>
  </si>
  <si>
    <t>GM/ SUPREMA/ OMEGA/ 20 8V/22 8V/ ETANOL/GAS</t>
  </si>
  <si>
    <t>GM/ IPANEMA/ KADETT/ MONZA/ 20 8V/ GASOLINA</t>
  </si>
  <si>
    <t>GM/ GM/ VECTRA/ 20 8V/22 8V</t>
  </si>
  <si>
    <t>GM/ GM/ BLAZER/ S10/ 22 8V/ GASOLINA</t>
  </si>
  <si>
    <t>GM/ GM/ IPANEMA/ KADETT/ MONZA/ 18 8V/20 8V/ GASOLINA</t>
  </si>
  <si>
    <t>GM/ GM/ IPANEMA/ KADETT/ MONZA/ 18 8V/20 8V/ ETANOL</t>
  </si>
  <si>
    <t>GM/ GM/ ASTRA/ ZAFIRA/ 18 8V/20 8V</t>
  </si>
  <si>
    <t>GM/ GM/ IPANEMA/ KADETT/ MONZA/ 18 8V/20 8V/ GAS/ETANOL</t>
  </si>
  <si>
    <t>GM/ ASTRA/ BLAZER/ S10/ ZAFIRA/ 18 8V/20 8V/ GASOLINA</t>
  </si>
  <si>
    <t>GM/ GM/ VECTRA/ 20 8V/ GASOLINA</t>
  </si>
  <si>
    <t>GM/ GM/ ASTRA/ 18 8V/20 8V/ GASOLINA</t>
  </si>
  <si>
    <t>GM/ GM/ MONZA/ 16 8V/18 8V/ ETANOL/GAS</t>
  </si>
  <si>
    <t>HYUNDAI/ HYUNDAI/ ELANTRA/ I30/ TUCSON/ 20 16V/ GASOLINA/ KIA/ SOUL/ 20 16V</t>
  </si>
  <si>
    <t>FORD/ FORD/ ESCORT/ 16 8V CHT</t>
  </si>
  <si>
    <t>FORD/ COURIER/ FIESTA/ KA/ 13 8V ENDURA-E/ GASOLINA</t>
  </si>
  <si>
    <t>VOLKSWAGEN/ GOL/ PARATI/ SAVEIRO / 16 8V AP/18 8V AP</t>
  </si>
  <si>
    <t>FORD/ FORD/ VERSAILLES/ROYALE/ APOLO/ GOL/ PARATI/ SANTANA/QUANTUM/ 18 8V AP/20 8V AP</t>
  </si>
  <si>
    <t>VOLKSWAGEN/ VOLKSWAGEN/ GOL/ 16/16/18 8V AP/ GASOLINA</t>
  </si>
  <si>
    <t>VOLKSWAGEN/ GOL/ PARATI/ SAVEIRO / VOYAGE/ 16/16/18 8V AP</t>
  </si>
  <si>
    <t>VOLKSWAGEN/ VOLKSWAGEN/ QUANTUM/ SANTANA/ 18 8V AP/20 8V AP</t>
  </si>
  <si>
    <t>VOLKSWAGEN/ GOL/ PARATI/ SAVEIRO / VOYAGE/ 15 8V/16 8V/18 8V</t>
  </si>
  <si>
    <t>PEGEOUT/ PEGEOUT/ 206/ 16 16V/ GAS</t>
  </si>
  <si>
    <t>CITROEN/ CITROEN/ C3/ 16 16V</t>
  </si>
  <si>
    <t>PEGEOUT/ 206/ 207/ HOGGAR/ 14 8V/ GAS/FLEX</t>
  </si>
  <si>
    <t>CITROEN/ CITROEN/ C3/ 14 8V/ FLEX</t>
  </si>
  <si>
    <t>RENAULT/ CLIO/ DUSTER/ LOGAN/ SANDERO/ SCENIC/ 16 8V/16 16V/ GAS/FLEX</t>
  </si>
  <si>
    <t>CRUZE / 18 16V / 12&gt;16 / SONIC / 16 16V  / 13&gt;15 / TRACKER / 18 FLEX / 12&gt;16 / FLEX</t>
  </si>
  <si>
    <t>LAND ROVER FREELANDER 32 GAS 06/14 - VOLVO XC60 30 24V GAS 09/15</t>
  </si>
  <si>
    <t>RENAULT FLUENCE 20 16v 11&gt; G</t>
  </si>
  <si>
    <t xml:space="preserve">RENAULT DUSTER/OROCH/CAPTUR 16 16v 16&gt; FLEX - </t>
  </si>
  <si>
    <t>NISSAN - MARCH/VERSA/KICKS 16 16v 11&gt;21 FLEX</t>
  </si>
  <si>
    <t>GM CRUZE/TRACKER 14 16V 16/20 TURBO</t>
  </si>
  <si>
    <t>NISSAN MARCH/VERSA 10 12V 15/21</t>
  </si>
  <si>
    <t>GM/ IPANEMA/ KADETT/ MONZA/ 18 8V/20 8V/ GASOLINA</t>
  </si>
  <si>
    <t>GM/ CALIBRA/ IPANEMA/ KADETT/ MONZA/ VECTRA/ 18 8V/20 8V/20 16V</t>
  </si>
  <si>
    <t>318 18  94&gt;07 GAS</t>
  </si>
  <si>
    <t>FORD/ COURIER/ FIESTA/ 14 16V ZETEC SE/ GASOLINA</t>
  </si>
  <si>
    <t>GM/ IPANEMA/ KADETT/ MONZA/ 18 8V/20 8V/ ETANOL/GAS</t>
  </si>
  <si>
    <t>GM/ C20/ OMEGA/ SILVERADO / SUPREMA/ 41 12V</t>
  </si>
  <si>
    <t>AUDI/ AUDI/ A3/ 16 8V/16 8V EA111/ GASOLINA</t>
  </si>
  <si>
    <t>SEAT/ SEAT/ IBIZA/ 16 8V / GASOLINA</t>
  </si>
  <si>
    <t>FIAT/ PALIO/ PALIO WEEKEND/ SIENA/ 10 8V/15 8V/ ETANOL/GAS</t>
  </si>
  <si>
    <t>FIAT/ PALIO/ PALIO WEEKEND/ SIENA/ STRADA/ 10 8V/15 8V/ ETANOL/GAS</t>
  </si>
  <si>
    <t>FIAT/ FIORINO/ MILLE/ UNO/ 10 8V/15 8V/ ETANOL/GAS</t>
  </si>
  <si>
    <t>NISSAN/ NISSAN/ LIVINA/ 16 16V/ RENAULT/ KANGOO/ LOGAN/ MEGANE/ 16 8V/16 16V/20 16V/ GAS/FLEX</t>
  </si>
  <si>
    <t>AGRALE/ AGRALE/ MARRUA 100/150/200/ 407 TCE 28L</t>
  </si>
  <si>
    <t>FIAT/ FIAT/ DOBLÒ/ IDEA/ PALIO/WEEKEND/ GM/ AGILE/COBALT/ CELTA/ CORSA/CLASSIC/ MERIVA/ MONTANA/ 10/14/16/18 8V</t>
  </si>
  <si>
    <t>FIAT/ FIAT/ TIPO/ 16 8V/ GASOLINA</t>
  </si>
  <si>
    <t>GM/ OMEGA/ SILVERADO / VECTRA/ 22 8V/20 8V/ ETANOL/GAS</t>
  </si>
  <si>
    <t>GM/ OMEGA/ SUPREMA/ 20 8V/ ETANOL/GAS</t>
  </si>
  <si>
    <t>FIAT/ DUNA/ ELBA/ FIORINO/ PREMIO/ TIPO/ UNO/ 16 8V/ GASOLINA</t>
  </si>
  <si>
    <t>FIAT/ ELBA/ FIORINO/ PREMIO/ UNO/ 16 8V/ ETANOL/GAS</t>
  </si>
  <si>
    <t>FIAT/ DOBLÒ/ FIORINO/ IDEA/ MILLE/ PALIO/ 10 8V/13 16V/14 8V FIRE/ GAS/FLEX/TETRAFUEL</t>
  </si>
  <si>
    <t>FIAT/ PALIO/ PALIO WEEKEND/ SIENA/ STRADA/ 16 8V/ GASOLINA</t>
  </si>
  <si>
    <t>GM/ ASTRA/ BLAZER/ S10/ VECTRA/ ZAFIRA/ 22 8V/24 8V/ GAS/FLEX</t>
  </si>
  <si>
    <t>CITRÖEN/ CITRÖEN/ C4/ 16 16V/ PEUGEOT/ 207/ 306/ 307/ 14 8V/16 8V/16 16V/ GAS/FLEX</t>
  </si>
  <si>
    <t>PEUGEOT/ PEUGEOT/ 206/ RENAULT/ CLIO/ KANGOO/ LOGAN/ SANDERO/ 10 16V/10 8V/16 8V/ GAS/FLEX</t>
  </si>
  <si>
    <t>GM/ CORSA/ TIGRA/ 10 16V/16 16V/ GASOLINA</t>
  </si>
  <si>
    <t>GM/ ASTRA/ VECTRA/ ZAFIRA/ 20 16V/22 16V/24 16V/</t>
  </si>
  <si>
    <t>RENAULT/ MEGANE/ SCÉNIC/ 20 8V/ GASOLINA</t>
  </si>
  <si>
    <t>FIAT/ FIAT/ STILO/ GM/ MERIVA/ 18 16V/ GASOLINA</t>
  </si>
  <si>
    <t>FORD/ COURIER/ ESCORT HATCH/ ESCORT SW/ FIESTA/ KA/ 16 8V ZETEC ROCAM/ GASOLINA</t>
  </si>
  <si>
    <t>FORD/ ECOSPORT/ FIESTA/ FOCUS/ 10/16 8V ZETEC ROCAM/ FLEX</t>
  </si>
  <si>
    <t>FIAT/ 500 / FIORINO/ GRAND SIENA/ MOBI/ PALIO/ UNO/ 10/14 8V FIRE EVO</t>
  </si>
  <si>
    <t>RENAULT MASTER 25 16V DIESEL 02/13</t>
  </si>
  <si>
    <t xml:space="preserve">RENAULT DUSTER/OROCH/CAPTUR 20 16v 11&gt;20 FLEX - </t>
  </si>
  <si>
    <t>VOLKSWAGEN/ VOLKSWAGEN/ KOMBI/ 14 8V EA111</t>
  </si>
  <si>
    <t>FIAT/ BRAVO/ DOBLÒ/ GRAND SIENA/ IDEA/ LINEA/ PALIO/ 16 16V/18 16V/ FLEX</t>
  </si>
  <si>
    <t>FIAT - DUCATO / PEUGEOT - BOXER / CITROEN JUMPER 23 16V D 10/</t>
  </si>
  <si>
    <t>CITRÖEN/ CITRÖEN/ C3/ PEUGEOT/ 306/ 14/16 8V</t>
  </si>
  <si>
    <t>COOPER CABRIO R57/ 16 16V N12/ 09&gt;10/ G/ COOPER CLUBMAN R55/ 16 16V N12/ 08&gt;10/ G/ COOPER R56/ 16 16V N12/ 07&gt;10/ G</t>
  </si>
  <si>
    <t>FIAT/ FIORINO/ PALIO/ PALIO WEEKEND/ SIENA/ STRADA/ 10 8V/15 8V/ ETANOL/GAS</t>
  </si>
  <si>
    <t>VOLKSWAGEN/ VOLKSWAGEN/ GOL/ 10 16V AT/10 8V EA-111/ FLEX</t>
  </si>
  <si>
    <t>VOLKSWAGEN/ VOLKSWAGEN/ GOL/PARATI/ 10 16V AT/10 8V EA-111/ GASOLINA</t>
  </si>
  <si>
    <t>VOLKSWAGEN/ UP 10 12V FLEX 14 &gt;/ UP 10 12V TSI FLEX 16 &gt;/GOLF 14 16V TSI FLEX 14 &gt;/ POLO 10 12V / 16 16V / 10 200 TSI FLEX 17 &gt;/ VIRTUS 16 16V / 10 200 TSI FLEX 18 &gt;</t>
  </si>
  <si>
    <t>RENAULT - KWID 10 12v 17&gt; FLEX</t>
  </si>
  <si>
    <t>RENAULT - SANDERO/LOGAN 10 12v 17&gt; FLEX</t>
  </si>
  <si>
    <t>CITROEN C3 12 12v 16&gt;19 FLEX - PEUGEOT 208 12 12v 16&gt;20 FLEX</t>
  </si>
  <si>
    <t>AUDI/ AUDI/ A3/ VOLKSWAGEN/ FOX/ GOL/ GOLF/ 10/16 8V EA-111</t>
  </si>
  <si>
    <t>VOLKSWAGEN/ VOLKSWAGEN/ POLO CLASSIC/ 10 16V / GASOLINA</t>
  </si>
  <si>
    <t>VOLKSWAGEN/ VOLKSWAGEN/ KOMBI/ 14 8V EA111/ FLEX</t>
  </si>
  <si>
    <t>FIAT/ BRAVA/ PALIO/ PALIO WEEKEND/ SIENA/ STRADA/ 16 16V/ GASOLINA</t>
  </si>
  <si>
    <t>FIAT/ BRAVA/ PALIO/ PALIO WEEKEND/ SIENA/ STRADA/ 14 8V FIRE/ FLEX/TETRAFUEL</t>
  </si>
  <si>
    <t>FIAT/ BRAVA/ MAREA/ MAREA WEEKEND/ 18 16V/ GASOLINA</t>
  </si>
  <si>
    <t>VOLKSWAGEN/ GOL/ PARATI/ QUANTUM/ SANTANA/ SAVEIRO / 16/18/20 8V AP/ ETANOL/GAS</t>
  </si>
  <si>
    <t>RENAULT/ CLIO/ KANGOO/ MEGANE/ SCÉNIC/ 16 16V/ GASOLINA</t>
  </si>
  <si>
    <t>SEAT/ VOLKSWAGEN/ GOL/ PARATI/ POLO CLASSIC/ 10 16V AT/ GASOLINA</t>
  </si>
  <si>
    <t xml:space="preserve">CITROEN/ GRAND SCÉNIC/ MÉGANE/ SCÉNIC/ 20 16V/ GASOLINA / </t>
  </si>
  <si>
    <t>VOLKSWAGEN/ GOL/ PARATI/ QUANTUM/ SANTANA/ SAVEIRO / 16 8V AP/20 8V AP/ ETANOL/GAS</t>
  </si>
  <si>
    <t>SEAT/ VOLKSWAGEN/ GOL/ PARATI/ POLO CLASSIC/ QUANTUM/ 16 8V AP/18 8V AP/ GASOLINA</t>
  </si>
  <si>
    <t>FIAT/ IDEA/ PALIO/ PUNTO/ 14 8V FIRE/ FLEX</t>
  </si>
  <si>
    <t>FIAT/ FIORINO/ PALIO/ UNO/ 13 8V FIRE/ 10 8V FIRE</t>
  </si>
  <si>
    <t>VOLKSWAGEN/ GOL/ 10 8V AT/ GASOLINA</t>
  </si>
  <si>
    <t>FIAT/ FIORINO/ MILLE/ PALIO/ SIENA/ 10/13 8V FIRE/ GASOLINA/FLEX</t>
  </si>
  <si>
    <t>FIAT/ PALIO/ PALIO WEEKEND/ SIENA/ STRADA/ UNO/ 15 8V/ ETANOL</t>
  </si>
  <si>
    <t>FIAT/ FIORINO/ MILLE/ SIENA/ STRADA/ 10 8V/16 8V/ ETANOL/GAS</t>
  </si>
  <si>
    <t>MERCEDES-BENZ/ CLASSE A 160/ CLASSE A 190/ 16/ 19/ GASOLINA</t>
  </si>
  <si>
    <t>VOLKSWAGEN/ NEW BEETLE/ POLO/ 14 16V/ 10 16V AT/ GASOLINA</t>
  </si>
  <si>
    <t>RENAULT/ CLIO/ 10 16V/ GASOLINA</t>
  </si>
  <si>
    <t>FIAT/ PALIO WEEKEND/ SIENA/ 10 16V FIRE/ GASOLINA</t>
  </si>
  <si>
    <t>SEAT/ VOLKSWAGEN/ GOL/ QUANTUM/ SANTANA/ SAVEIRO / 18 8V AP/20 8V AP/ ETANOL/GAS</t>
  </si>
  <si>
    <t>VOLKSWAGEN/ VOLKSWAGEN/ GOL/ 16/18/20 8V AP/ ETANOL/GAS/FLEX</t>
  </si>
  <si>
    <t>FORD/ FORD/ FIESTA/ 10/16 ZETEC/ GASOLINA/FLEX</t>
  </si>
  <si>
    <t>FORD/ FORD/ COURIER/ ECOSPORT/ FIESTA/ FOCUS/ KA/ 16 ZETEC ROCAM/ 10/16 8V ZETEC/ GASOLINA/FLEX</t>
  </si>
  <si>
    <t>FIAT/ FIAT/ PALIO/ 13 8V FIRE/ FLEX</t>
  </si>
  <si>
    <t>RENAULT/ RENAULT/ CLIO/ 16 16V/ GASOLINA</t>
  </si>
  <si>
    <t>FIAT/ FIAT/ DOBLÒ/ PALIO/ PALIO WEEKEND/ SIENA/ STRADA/ 18 8V/ GASOLINA/FLEX</t>
  </si>
  <si>
    <t>VOLKSWAGEN/ VOLKSWAGEN/ GOL/ SAVEIRO / SAVEIRO / 18 8V AP/ FLEX</t>
  </si>
  <si>
    <t>FIAT/ PALIO/ 18 8V/ FLEX</t>
  </si>
  <si>
    <t>VOLKSWAGEN/ FOX/ GOL/ VOYAGE/ 10 8V EA-111/ FLEX</t>
  </si>
  <si>
    <t>RENAULT/ CLIO/ KANGOO/ LOGAN/ MEGANE/ SANDEIRO/ 16 16V/ FLEX</t>
  </si>
  <si>
    <t>VOLKSWAGEN/ VOLKSWAGEN/ GOL/ 10 8V AT/ GASOLINA</t>
  </si>
  <si>
    <t>GM/ GM/ BLAZER/ S10/ VECTRA/ 22 8V/24 8V/ GAS</t>
  </si>
  <si>
    <t>ALFA ROMEO/ ALFA ROMEO/ 156/ 20 TS 16V/ GM/ VECTRA/ 20 16V/ VOLKSWAGEN/ GOL/ 20 16V AP/ GASOLINA</t>
  </si>
  <si>
    <t>FORD/ COURIER/ ESCORT HATCH/ ESCORT SW/ FIESTA/ KA/ 16 ZETEC ROCAM/ GASOLINA</t>
  </si>
  <si>
    <t>GM/ ASTRA/ ZAFIRA/ 18 8V/20 8V</t>
  </si>
  <si>
    <t>GM/ ASTRA/ VECTRA/ ZAFIRA/ 20 16V/ 24 16V/ 22 16V/ GAS/FLEX</t>
  </si>
  <si>
    <t>FIAT/ MAREA/ MAREA WEEKEND/ STILO/ 24 20V/ GASOLINA</t>
  </si>
  <si>
    <t>FIAT/ DOBLÒ/ PALIO/ PALIO WEEKEND/ SIENA/ 10/13 16V FIRE/ GASOLINA</t>
  </si>
  <si>
    <t>GM/ CLASSIC/ CORSA/ 16 8V/ GASOLINA</t>
  </si>
  <si>
    <t>FORD/ FIESTA/ KA/ 10 8V/ FLEX</t>
  </si>
  <si>
    <t>FORD/ FORD/ COURIER/ ECOSPORT/ FIESTA/ FOCUS/ KÁ/ 16 8V/ FLEX</t>
  </si>
  <si>
    <t>FIAT/DOBLO/ PALIO FASE 2/ PALIO FASE 3/ PALIO WEEKEND/ PUNTO/ SIENA/ 14 8V/ FLEX</t>
  </si>
  <si>
    <t>FIAT/ UNO NOVO/ PALIO NOVO/ 10 8V FIREEVO/ FLEX</t>
  </si>
  <si>
    <t>FIAT/500/ NOVO PALIO/ PUNTO / NOVO SIENA/ NOVO UNO/ 14 8V FIREEVO/ FLEX</t>
  </si>
  <si>
    <t>FIAT/ IDEA/ NOVO PALIO/ NOVO SIENA/ PALIO WEEKEND/ PUNTO/ 16 16V ETORQ - FLEX - 11 &gt;</t>
  </si>
  <si>
    <t>FIAT/BRAVO/ DOBLO/ IDEA/ LINEA/ PALIO WEEKEND/ PUNTO - 18 16V - FLEX 11</t>
  </si>
  <si>
    <t>GM/ CELTA/ CLASSIC/ CORSA/ MERIVA/ PRISMA / 10 8V/14 8V/ FLEX</t>
  </si>
  <si>
    <t>GM/ AGILE/ CELTA/ CLASSIC/ COBALT/ CORSA/ MONTANA/ PRISMA / SPIN/ 10 /16 8V/18 8V/ ETANOL/GAS/FLEX</t>
  </si>
  <si>
    <t>FIAT/ FIAT/ DOBLÒ/ IDEA/ PALIO/ GM/ CORSA/ MERIVA/ MONTANA/ 18 8V/ GAS/FLEX</t>
  </si>
  <si>
    <t>FIAT/ DOBLÒ/ PALIO/ PALIO WEEKEND/ SIENA/ STRADA/ 18 8V/ GAS/FLEX</t>
  </si>
  <si>
    <t>FORD/ COURIER/ ESCORT HATCH/ ESCORT SW/ FIESTA/ KA/ 10/16 ZETEC/ GASOLINA</t>
  </si>
  <si>
    <t>FORD/ COURIER/ ECOSPORT/ FIESTA/ FOCUS/ 10/16 8V ZETEC/ GASOLINA</t>
  </si>
  <si>
    <t>AUDI/ AUDI/ A4/A3/ VOLKSWAGEN/ GOLF/ 16 8V/ GASOLINA</t>
  </si>
  <si>
    <t>VOLKSWAGEN/ GOL/ PARATI/ 10 16V AT/10T AT/ ETANOL/GAS</t>
  </si>
  <si>
    <t>VOLKSWAGEN/ VOLKSWAGEN/ GOL/ 10 8V AT/ ETANOL</t>
  </si>
  <si>
    <t>VOLKSWAGEN/ VOLKSWAGEN/ GOL/ PARATI/ 10 8V/10T AT/ ETANOL/GAS</t>
  </si>
  <si>
    <t>FIAT/ PALIO/ STRADA/ 10 8V/ 15 8V/ GASOLINA</t>
  </si>
  <si>
    <t>FIAT/ PALIO/ STRADA/ 10 8V/15 8V/ GASOLINA</t>
  </si>
  <si>
    <t>FIAT/ PALIO WEEKEND/ SIENA/ STRADA/ 10 8V/15 8V/ ETANOL/GAS</t>
  </si>
  <si>
    <t>FIAT/ PALIO/ 10 8V/15 8V/ ETANOL/GAS</t>
  </si>
  <si>
    <t>FIAT/ DOBLÒ/ FIORINO/ IDEA/ PALIO/ PUNTO/ SIENA/ STRADA/ UNO/ 10/13/14 8V FIRE/ GAS/FLEX</t>
  </si>
  <si>
    <t>VOLKSWAGEN/ GOL/ 10 8V EA-111/ FLEX</t>
  </si>
  <si>
    <t>VOLKSWAGEN/ PARATI/ 10 16V AT/ GASOLINA</t>
  </si>
  <si>
    <t>VOLKSWAGEN/ CROSSFOX/ FOX/ SPACEFOX/ 10/16 8V EA-111/ FLEX</t>
  </si>
  <si>
    <t>VOLKSWAGEN/ POLO CLASSIC/ 10 16V AT/ GASOLINA</t>
  </si>
  <si>
    <t>VOLKSWAGEN/ KOMBI/ 14 8V EA111/ FLEX</t>
  </si>
  <si>
    <t xml:space="preserve">CITRÖEN/ CITRÖEN/ AIRCROSS/ BERLINGO/ C3/C3 PICASSO/ PEUGEOT/ 206/ 207/ 208/ 307/ 16 16V/ GAS/FLEX </t>
  </si>
  <si>
    <t>FIAT/ FIORINO/ MOBI/ PALIO/ UNO/ 10/14 8V FIRE EVO/ FLEX</t>
  </si>
  <si>
    <t>FORD/ ECOSPORT/ FIESTA/ FOCUS/ 10/16 8V ZETEC/ FLEX</t>
  </si>
  <si>
    <t>FORD/ COURIER/ KA/ 10/16 8V ZETEC/ FLEX</t>
  </si>
  <si>
    <t>VOLKSWAGEN/ CROSSFOX/ FOX/ GOL/ GOLF/ POLO/ SAVEIRO / 10/16 8V EA-111/ FLEX</t>
  </si>
  <si>
    <t>MERCEDES-BENZ/ SPRINTER 311/ 22 16V/ DIESEL</t>
  </si>
  <si>
    <t>POLO/ 10 12V/ 17&gt;/ FLEX/ UP!/ 10 12V/ 14&gt;/ FLEX/ VIRTUS / 10 12V/ 16 16V/ 18&gt;/ FLEX</t>
  </si>
  <si>
    <t>FIAT/ ELBA/ FIORINO/ TIPO/ UNO/ 16 8V/ GASOLINA</t>
  </si>
  <si>
    <t>FIAT/ DUNA/ ELBA/ FIORINO/ PREMIO/ 16 8V/ GASOLINA</t>
  </si>
  <si>
    <t>FIAT/ UNO/ 16 8V/ GASOLINA</t>
  </si>
  <si>
    <t>FIAT/ PALIO/ PALIO WEEKEND/ SIENA/ 16 8V/ GASOLINA</t>
  </si>
  <si>
    <t>FIAT/ ELBA/ MILLE/ PREMIO/ UNO/ 10/15 8V/ GAS/FLEX</t>
  </si>
  <si>
    <t>FIAT/ FIORINO/ MILLE/ UNO/ 10/15 8V/ GAS/FLEX</t>
  </si>
  <si>
    <t>FIAT/ FIORINO/ MILLE/ UNO/ 10/15 8V/ GASOLINA</t>
  </si>
  <si>
    <t>FIAT/ UNO/ 15 8V/ GASOLINA</t>
  </si>
  <si>
    <t>FIAT/ UNO/ 15 8V/15 8V/ GASOLINA</t>
  </si>
  <si>
    <t>FIAT/ PREMIO/ 13 8V/ GASOLINA</t>
  </si>
  <si>
    <t>FIAT/ ELBA/ 15 8V/ GASOLINA</t>
  </si>
  <si>
    <t>FIAT/ MILLE/ 10 8V/ GASOLINA</t>
  </si>
  <si>
    <t>FIAT/ ELBA/ FIORINO/ MILLE/ PREMIO/ UNO/ 13 8V/15 8V/ GASOLINA</t>
  </si>
  <si>
    <t>FIAT/ ELBA/ FIORINO/ PREMIO/ UNO/ 13 8V</t>
  </si>
  <si>
    <t>FIAT/ BRAVO/ DOBLÒ/ GRAND SIENA/ IDEA/ LINEA/ PALIO WEEKEND/ PUNTO/ SIENA/ STRADA/ 16 16V/18 16V/ FLEX</t>
  </si>
  <si>
    <t>GM/ OMEGA/ SUPREMA/ 20 8V/22 8V/ ETANOL/GAS</t>
  </si>
  <si>
    <t>GM/ OMEGA/ SUPREMA/ 20 8V/ GASOLINA</t>
  </si>
  <si>
    <t>GM/ OMEGA/ SUPREMA/ 20 8V/ ETANOL</t>
  </si>
  <si>
    <t>GM/ IPANEMA/ KADETT/ 20 8V/ GASOLINA</t>
  </si>
  <si>
    <t>GM/ VECTRA/ 20 8V/22 8V/ GASOLINA</t>
  </si>
  <si>
    <t>GM/ BLAZER/ S10/ 22 8V/ GASOLINA</t>
  </si>
  <si>
    <t>GM/ IPANEMA/ KADETT/ MONZA/ 18 8V/20 8V/ ETANOL</t>
  </si>
  <si>
    <t>GM/ ASTRA/ ZAFIRA/ 18 8V/20 8V/ GASOLINA</t>
  </si>
  <si>
    <t>GM/ ASTRA/ ZAFIRA/ 18 8V/ ETANOL</t>
  </si>
  <si>
    <t>GM/ IPANEMA/ KADETT/ MONZA/ 18 8V/20 8V/ GAS/ETANOL</t>
  </si>
  <si>
    <t>GM/ ASTRA/ BLAZER/ S10/ VECTRA/ ZAFIRA/ 20 8V/ FLEX</t>
  </si>
  <si>
    <t>GM/ VECTRA/ 20 8V/ GASOLINA</t>
  </si>
  <si>
    <t>GM/ ASTRA/ 18 8V/20 8V/ GASOLINA</t>
  </si>
  <si>
    <t>GM/ MONZA/ 16 8V/18 8V/ ETANOL</t>
  </si>
  <si>
    <t>GM/ CLASSIC/ COBALT/ MONTANA/ ONIX/ PRISMA / SPIN/ 10 8V/14 8V/ FLEX</t>
  </si>
  <si>
    <t>HYUNDAI/ ELANTRA/ I30/ TUCSON/ 20 16V/ GASOLINA</t>
  </si>
  <si>
    <t>RENAULT/ CLIO/ DUSTER/ KANGOO/ LOGAN/ MEGANE/ 16 16V/ GAS/FLEX</t>
  </si>
  <si>
    <t>PEUGEOT/ PEUGEOT/ 206/ RENAULT/ CLIO/ KANGOO/ LOGAN/ SANDERO/ 10 8V/10 16V/ GAS/FLEX</t>
  </si>
  <si>
    <t>CITROEN/ CITROEN/ C3/ 16 16V/ GAS</t>
  </si>
  <si>
    <t>CITROEN/ CITROEN/ C3/ 14 8V</t>
  </si>
  <si>
    <t>CRUZE / TRACKER / 18 16V / 12&gt;16 / SONIC / 16 16V  / 13&gt;15 / FLEX</t>
  </si>
  <si>
    <t>VW GOL 10 8V FLEX 08&gt;12</t>
  </si>
  <si>
    <t>LOGAN/SANDERO 16 16V 12&gt;13 FLEX</t>
  </si>
  <si>
    <t>LOGAN/SANDERO 16 16V 13&gt;17 FLEX</t>
  </si>
  <si>
    <t>LOGAN/SANDERO/DUSTER/CAPTUR 16 16V FLEX 17&gt; FLEX H4M - MARCH/VERSA/KICKS 16 16V FLEX 16&gt; FLEX HR16DE</t>
  </si>
  <si>
    <t>FORD/ ECOSPORT/ FIESTA/ FOCUS/ KA/ KA+ 10 TiVCT 14/21</t>
  </si>
  <si>
    <t>FORD/ ECOSPORT/ FIESTA/ FOCUS/ KA/ KA+ 15/16 SIGMA</t>
  </si>
  <si>
    <t>TOYOTA/ ETIOS/ 13 16V/ 15 16V 12/16</t>
  </si>
  <si>
    <t>VOLKSWAGEN/ VOLKSWAGEN/ GOLF/ 18/20/ GASOLINA</t>
  </si>
  <si>
    <t>SEAT/ VOLKSWAGEN/ GOLF/ PASSAT/ PASSAT VARIANT/ 20/ 94</t>
  </si>
  <si>
    <t>AUDI/ AUDI/ A3/ 16 8V/ VOLKSWAGEN/ BORA/ GOLF/ NEW BEETLE/ POLO/ 16 8V/20 8V/ GAS/FLEX</t>
  </si>
  <si>
    <t>SEAT/ VOLKSWAGEN/ GOLF/ PASSAT VARIANT/ KOMBI/ 18 8V/20 8V/ 14 8V EA111</t>
  </si>
  <si>
    <t>FORD/ FORD/ ROYALE/ VERSAILLES/ VOLKSWAGEN/ GOL/ PARATI/ QUANTUM/ SANTANA/ 16 8V AP/20 8V AP/ ETANOL/GAS</t>
  </si>
  <si>
    <t>FORD/ FORD/ VERSAILLES/ VOLKSWAGEN/ GOL/ QUANTUM/ SANTANA/ 20 8V AP/ GASOLINA</t>
  </si>
  <si>
    <t>FORD/ FORD/ VERSAILLES/ VOLKSWAGEN/ GOL/ PARATI/ QUANTUM/ SANTANA/ SAVEIRO / 18 8V AP/20 8V AP/ ETANOL/GAS</t>
  </si>
  <si>
    <t>VOLKSWAGEN/ LOGUS/ 18 8V AP/ ETANOL</t>
  </si>
  <si>
    <t>VOLKSWAGEN/ VOLKSWAGEN/ GOL/ PARATI/ QUANTUM/ SANTANA/ SAVEIRO / 18 8V AP/20 8V AP/ ETANOL</t>
  </si>
  <si>
    <t>VOLKSWAGEN/ GOL/ PARATI/ QUANTUM/ SANTANA/ SAVEIRO / VOYAGE/ 16/18/20 8V AP/ ETANOL/GAS</t>
  </si>
  <si>
    <t>FORD/ FORD/ ESCORT/ VERONA/ VOLKSWAGEN/ LOGUS/ POINTER/ 18 8V AP/20 8V AP/ ETANOL/GAS</t>
  </si>
  <si>
    <t>FORD/ FORD/ ESCORT/ VERONA/ VOLKSWAGEN/ LOGUS/ POINTER/ QUANTUM/ SANTANA/ 20 8V AP/ GASOLINA</t>
  </si>
  <si>
    <t>VOLKSWAGEN/ GOL/ LOGUS/ PARATI/ POINTER/ QUANTUM/ SANTANA/ 18 8V AP/20 8V AP/ ETANOL/GAS</t>
  </si>
  <si>
    <t>SEAT/ VOLKSWAGEN/ GOL/ PARATI/ POLO CLASSIC/ QUANTUM/ SANTANA/ SAVEIRO / VAN/ 16/18/20 8V AP/ ETANOL/GAS</t>
  </si>
  <si>
    <t>VOLKSWAGEN/ GOL/ PARATI/ SAVEIRO / 16/18/20 8V AP/ ETANOL/GAS/FLEX</t>
  </si>
  <si>
    <t>FORD/ FORD/ ROYALE/ VERSAILLES/ VOLKSWAGEN/ QUANTUM/ SANTANA/ 18 8V AP/20 8V AP/ ETANOL/GAS</t>
  </si>
  <si>
    <t>ECOSPRT 16 16V 12&gt;18 FLEX</t>
  </si>
  <si>
    <t>LINEA 09-14</t>
  </si>
  <si>
    <t>BERLINGO 98-02 / Xantia 96-99 / Xsara 98-01 / Partner 99-03</t>
  </si>
  <si>
    <t>VIGÊNCIA : 01/09/2023</t>
  </si>
  <si>
    <t>HILUX / SW4</t>
  </si>
  <si>
    <t>TORO / COMPASS / RENEGADE</t>
  </si>
  <si>
    <t>ACCELO 1016 / ACCELO 1316 / ATEGO 1418 / ATEGO 1419 / AXOR 1933 / AXOR 2035</t>
  </si>
  <si>
    <t>ECOSPORT/FIESTA/KA 08/09</t>
  </si>
  <si>
    <t>4021528-90</t>
  </si>
  <si>
    <t>6013183-90</t>
  </si>
  <si>
    <t>FIAT E-TORQ 1.6/1.8 16V 13/</t>
  </si>
  <si>
    <t>MITSUBISHI PAJERO TR4 FLEX 2.0 16V 03/12</t>
  </si>
  <si>
    <t>FORD KA/FIESTA 1.0 FLEX 08/09</t>
  </si>
  <si>
    <t>7898331574023</t>
  </si>
  <si>
    <t>REDUÇÃO</t>
  </si>
  <si>
    <t>4011146-80</t>
  </si>
  <si>
    <t>4011147-82</t>
  </si>
  <si>
    <t>4011150-83</t>
  </si>
  <si>
    <t>6013184-78</t>
  </si>
  <si>
    <t>6013184-82</t>
  </si>
  <si>
    <t>6013185-78</t>
  </si>
  <si>
    <t>6013185-82</t>
  </si>
  <si>
    <t>6013186-88</t>
  </si>
  <si>
    <t>6013187-79</t>
  </si>
  <si>
    <t>SENSOR DE NÍVEL DO LÍQUIDO DE ARREFECIMENTO</t>
  </si>
  <si>
    <t>VÁLVULA TERMOSTÁTICA</t>
  </si>
  <si>
    <t>INJETOR DE COMBUSTÍVEL MM</t>
  </si>
  <si>
    <t>COMBINADO DE VÁLVULA TERMOSTÁTICA</t>
  </si>
  <si>
    <t>AGRÍCOLA</t>
  </si>
  <si>
    <t>1634L/ATEGO 1718/ATRON 2729B/L1318/L1620/L1622/LS2638/OF-1724</t>
  </si>
  <si>
    <t>BC6800-COLHEITADERA/BH174-TRATOR G4 HITECH TIER3/BS333OH-PULVERIZODOR/T195-TRATOR/MF-530R/MF6690/MF8732-8732S-TRATOR TIER 2 3 4F/RG934-934H</t>
  </si>
  <si>
    <t>5030-TRATOR/7830-TRATOR/8030-TRATOR/TC57-COLHEITADERA-TM110-TRATOR/TS90-TRATOR/FB100-RETROESCAVADEIRA FIATALLISMXM165-TRATOR</t>
  </si>
  <si>
    <t>1175-1175A-1175SH-1175SH4-1175AH/1550-TRATOR/5600-TRATOR/6300-SLC6300-COLHEITADERA/7500-SLC7500-COLHEITADERA/7700-7700H4-SLC7700-COLHEITADERA</t>
  </si>
  <si>
    <t>GOL 97&gt;05/PARATI 97&gt;05/POLO 03&gt;</t>
  </si>
  <si>
    <t>DYNA 04&gt;05/SOFTAIL 01&gt;05/TOURING FLHR 02&gt;16/TOURING FLHT 02&gt;16/HYPERMOTARD 1100 08&gt;09/HYPERMOTARD 1100S 08&gt;09/MONSTER S2R 07&gt;/MONSTER 695 07&gt;08</t>
  </si>
  <si>
    <t>Ecosport 08-09 / Fiesta 08-09 / Ka 08-09</t>
  </si>
  <si>
    <t>CIVIC 01.06</t>
  </si>
  <si>
    <t>FIT 04&gt;07/ FIT 07&gt;08 / FIT07&gt;08</t>
  </si>
  <si>
    <t>FIT 09&gt;14 / FIT 09&gt;21 / CITY 09&gt; / WR-V 17&gt;21</t>
  </si>
  <si>
    <t>ACCORD 08&gt;12 / CIVIC 07&gt; / CIVIC 12&gt; / HR-V 15&gt;22</t>
  </si>
  <si>
    <t>CRETA 16&gt; / IX35 12&gt;20</t>
  </si>
  <si>
    <t>JUMPER 05&gt;10 / DUCATO 06&gt;09 / BOXER 05&gt;09</t>
  </si>
  <si>
    <t>CÓD. BARRAS</t>
  </si>
  <si>
    <t xml:space="preserve">                 LISTA DE PREÇOS 04/2024: TEMPERATURA E INJEÇÃO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</si>
</sst>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R$&quot;\ * #,##0.00_-;\-&quot;R$&quot;\ * #,##0.00_-;_-&quot;R$&quot;\ * &quot;-&quot;??_-;_-@_-"/>
    <numFmt numFmtId="164" formatCode="&quot;R$&quot;\ #,##0.00"/>
    <numFmt numFmtId="165" formatCode="0.0000"/>
    <numFmt numFmtId="166" formatCode="00000"/>
    <numFmt numFmtId="167" formatCode="0.000"/>
    <numFmt numFmtId="168" formatCode="#,##0.000"/>
  </numFmts>
  <fonts count="50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8"/>
      <name val="Calibri"/>
      <family val="2"/>
      <scheme val="minor"/>
    </font>
    <font>
      <sz val="16"/>
      <color theme="0"/>
      <name val="Arial Black"/>
      <family val="2"/>
    </font>
    <font>
      <sz val="16"/>
      <name val="Arial Black"/>
      <family val="2"/>
    </font>
    <font>
      <b/>
      <sz val="11"/>
      <color rgb="FFFF0000"/>
      <name val="Calibri"/>
      <family val="2"/>
      <scheme val="minor"/>
    </font>
    <font>
      <b/>
      <sz val="12"/>
      <color rgb="FF0000CC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6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6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CC9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CCFF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5">
    <xf numFmtId="0" fontId="0" fillId="0" borderId="0"/>
    <xf numFmtId="0" fontId="2" fillId="0" borderId="0">
      <alignment vertical="top"/>
    </xf>
    <xf numFmtId="0" fontId="4" fillId="0" borderId="0" applyNumberFormat="0" applyFill="0" applyBorder="0" applyAlignment="0" applyProtection="0"/>
    <xf numFmtId="0" fontId="5" fillId="0" borderId="1" applyNumberFormat="0" applyFill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4" applyNumberFormat="0" applyAlignment="0" applyProtection="0"/>
    <xf numFmtId="0" fontId="12" fillId="6" borderId="5" applyNumberFormat="0" applyAlignment="0" applyProtection="0"/>
    <xf numFmtId="0" fontId="13" fillId="6" borderId="4" applyNumberFormat="0" applyAlignment="0" applyProtection="0"/>
    <xf numFmtId="0" fontId="14" fillId="0" borderId="6" applyNumberFormat="0" applyFill="0" applyAlignment="0" applyProtection="0"/>
    <xf numFmtId="0" fontId="15" fillId="7" borderId="7" applyNumberFormat="0" applyAlignment="0" applyProtection="0"/>
    <xf numFmtId="0" fontId="1" fillId="0" borderId="0" applyNumberFormat="0" applyFill="0" applyBorder="0" applyAlignment="0" applyProtection="0"/>
    <xf numFmtId="0" fontId="3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18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18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18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18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18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23" fillId="36" borderId="0" applyNumberFormat="0" applyBorder="0" applyAlignment="0" applyProtection="0"/>
    <xf numFmtId="0" fontId="22" fillId="0" borderId="0"/>
    <xf numFmtId="0" fontId="23" fillId="41" borderId="0" applyNumberFormat="0" applyBorder="0" applyAlignment="0" applyProtection="0"/>
    <xf numFmtId="0" fontId="23" fillId="39" borderId="0" applyNumberFormat="0" applyBorder="0" applyAlignment="0" applyProtection="0"/>
    <xf numFmtId="0" fontId="23" fillId="40" borderId="0" applyNumberFormat="0" applyBorder="0" applyAlignment="0" applyProtection="0"/>
    <xf numFmtId="0" fontId="23" fillId="38" borderId="0" applyNumberFormat="0" applyBorder="0" applyAlignment="0" applyProtection="0"/>
    <xf numFmtId="0" fontId="24" fillId="52" borderId="0" applyNumberFormat="0" applyBorder="0" applyAlignment="0" applyProtection="0"/>
    <xf numFmtId="0" fontId="28" fillId="0" borderId="12" applyNumberFormat="0" applyFill="0" applyAlignment="0" applyProtection="0"/>
    <xf numFmtId="0" fontId="24" fillId="44" borderId="0" applyNumberFormat="0" applyBorder="0" applyAlignment="0" applyProtection="0"/>
    <xf numFmtId="0" fontId="23" fillId="37" borderId="0" applyNumberFormat="0" applyBorder="0" applyAlignment="0" applyProtection="0"/>
    <xf numFmtId="0" fontId="24" fillId="45" borderId="0" applyNumberFormat="0" applyBorder="0" applyAlignment="0" applyProtection="0"/>
    <xf numFmtId="0" fontId="27" fillId="48" borderId="11" applyNumberFormat="0" applyAlignment="0" applyProtection="0"/>
    <xf numFmtId="0" fontId="24" fillId="41" borderId="0" applyNumberFormat="0" applyBorder="0" applyAlignment="0" applyProtection="0"/>
    <xf numFmtId="0" fontId="23" fillId="36" borderId="0" applyNumberFormat="0" applyBorder="0" applyAlignment="0" applyProtection="0"/>
    <xf numFmtId="0" fontId="24" fillId="44" borderId="0" applyNumberFormat="0" applyBorder="0" applyAlignment="0" applyProtection="0"/>
    <xf numFmtId="0" fontId="26" fillId="47" borderId="10" applyNumberFormat="0" applyAlignment="0" applyProtection="0"/>
    <xf numFmtId="0" fontId="24" fillId="40" borderId="0" applyNumberFormat="0" applyBorder="0" applyAlignment="0" applyProtection="0"/>
    <xf numFmtId="0" fontId="23" fillId="35" borderId="0" applyNumberFormat="0" applyBorder="0" applyAlignment="0" applyProtection="0"/>
    <xf numFmtId="0" fontId="24" fillId="51" borderId="0" applyNumberFormat="0" applyBorder="0" applyAlignment="0" applyProtection="0"/>
    <xf numFmtId="0" fontId="25" fillId="35" borderId="0" applyNumberFormat="0" applyBorder="0" applyAlignment="0" applyProtection="0"/>
    <xf numFmtId="0" fontId="24" fillId="43" borderId="0" applyNumberFormat="0" applyBorder="0" applyAlignment="0" applyProtection="0"/>
    <xf numFmtId="0" fontId="23" fillId="34" borderId="0" applyNumberFormat="0" applyBorder="0" applyAlignment="0" applyProtection="0"/>
    <xf numFmtId="0" fontId="24" fillId="50" borderId="0" applyNumberFormat="0" applyBorder="0" applyAlignment="0" applyProtection="0"/>
    <xf numFmtId="0" fontId="24" fillId="46" borderId="0" applyNumberFormat="0" applyBorder="0" applyAlignment="0" applyProtection="0"/>
    <xf numFmtId="0" fontId="23" fillId="42" borderId="0" applyNumberFormat="0" applyBorder="0" applyAlignment="0" applyProtection="0"/>
    <xf numFmtId="0" fontId="23" fillId="33" borderId="0" applyNumberFormat="0" applyBorder="0" applyAlignment="0" applyProtection="0"/>
    <xf numFmtId="0" fontId="24" fillId="49" borderId="0" applyNumberFormat="0" applyBorder="0" applyAlignment="0" applyProtection="0"/>
    <xf numFmtId="0" fontId="24" fillId="45" borderId="0" applyNumberFormat="0" applyBorder="0" applyAlignment="0" applyProtection="0"/>
    <xf numFmtId="0" fontId="23" fillId="39" borderId="0" applyNumberFormat="0" applyBorder="0" applyAlignment="0" applyProtection="0"/>
    <xf numFmtId="0" fontId="19" fillId="0" borderId="0" applyNumberFormat="0" applyFill="0" applyBorder="0" applyAlignment="0" applyProtection="0"/>
    <xf numFmtId="0" fontId="20" fillId="4" borderId="0" applyNumberFormat="0" applyBorder="0" applyAlignment="0" applyProtection="0"/>
    <xf numFmtId="0" fontId="18" fillId="12" borderId="0" applyNumberFormat="0" applyBorder="0" applyAlignment="0" applyProtection="0"/>
    <xf numFmtId="0" fontId="18" fillId="16" borderId="0" applyNumberFormat="0" applyBorder="0" applyAlignment="0" applyProtection="0"/>
    <xf numFmtId="0" fontId="18" fillId="20" borderId="0" applyNumberFormat="0" applyBorder="0" applyAlignment="0" applyProtection="0"/>
    <xf numFmtId="0" fontId="18" fillId="24" borderId="0" applyNumberFormat="0" applyBorder="0" applyAlignment="0" applyProtection="0"/>
    <xf numFmtId="0" fontId="18" fillId="28" borderId="0" applyNumberFormat="0" applyBorder="0" applyAlignment="0" applyProtection="0"/>
    <xf numFmtId="0" fontId="18" fillId="32" borderId="0" applyNumberFormat="0" applyBorder="0" applyAlignment="0" applyProtection="0"/>
    <xf numFmtId="0" fontId="21" fillId="0" borderId="0"/>
    <xf numFmtId="0" fontId="29" fillId="38" borderId="10" applyNumberFormat="0" applyAlignment="0" applyProtection="0"/>
    <xf numFmtId="0" fontId="22" fillId="53" borderId="13" applyNumberFormat="0" applyFont="0" applyAlignment="0" applyProtection="0"/>
    <xf numFmtId="9" fontId="22" fillId="0" borderId="0" applyFont="0" applyFill="0" applyBorder="0" applyAlignment="0" applyProtection="0"/>
    <xf numFmtId="0" fontId="30" fillId="47" borderId="14" applyNumberFormat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15" applyNumberFormat="0" applyFill="0" applyAlignment="0" applyProtection="0"/>
    <xf numFmtId="0" fontId="35" fillId="0" borderId="16" applyNumberFormat="0" applyFill="0" applyAlignment="0" applyProtection="0"/>
    <xf numFmtId="0" fontId="36" fillId="0" borderId="17" applyNumberFormat="0" applyFill="0" applyAlignment="0" applyProtection="0"/>
    <xf numFmtId="0" fontId="36" fillId="0" borderId="0" applyNumberFormat="0" applyFill="0" applyBorder="0" applyAlignment="0" applyProtection="0"/>
    <xf numFmtId="0" fontId="37" fillId="0" borderId="18" applyNumberFormat="0" applyFill="0" applyAlignment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172">
    <xf numFmtId="0" fontId="0" fillId="0" borderId="0" xfId="0"/>
    <xf numFmtId="0" fontId="40" fillId="0" borderId="0" xfId="0" applyFont="1"/>
    <xf numFmtId="0" fontId="39" fillId="0" borderId="0" xfId="0" applyFont="1" applyAlignment="1">
      <alignment horizontal="left"/>
    </xf>
    <xf numFmtId="10" fontId="40" fillId="0" borderId="0" xfId="0" applyNumberFormat="1" applyFont="1"/>
    <xf numFmtId="0" fontId="41" fillId="0" borderId="0" xfId="0" applyFont="1" applyAlignment="1">
      <alignment horizontal="left"/>
    </xf>
    <xf numFmtId="9" fontId="40" fillId="0" borderId="19" xfId="0" applyNumberFormat="1" applyFont="1" applyBorder="1" applyAlignment="1">
      <alignment horizontal="center"/>
    </xf>
    <xf numFmtId="164" fontId="40" fillId="0" borderId="19" xfId="0" applyNumberFormat="1" applyFont="1" applyBorder="1" applyAlignment="1">
      <alignment horizontal="center" vertical="center"/>
    </xf>
    <xf numFmtId="10" fontId="40" fillId="0" borderId="19" xfId="0" applyNumberFormat="1" applyFont="1" applyBorder="1" applyAlignment="1">
      <alignment horizontal="center"/>
    </xf>
    <xf numFmtId="0" fontId="38" fillId="0" borderId="0" xfId="0" applyFont="1" applyAlignment="1">
      <alignment wrapText="1"/>
    </xf>
    <xf numFmtId="0" fontId="17" fillId="0" borderId="0" xfId="0" applyFont="1"/>
    <xf numFmtId="0" fontId="40" fillId="0" borderId="0" xfId="0" applyFont="1" applyAlignment="1">
      <alignment horizontal="left"/>
    </xf>
    <xf numFmtId="49" fontId="39" fillId="0" borderId="19" xfId="0" applyNumberFormat="1" applyFont="1" applyBorder="1" applyAlignment="1">
      <alignment horizontal="left" vertical="center"/>
    </xf>
    <xf numFmtId="44" fontId="38" fillId="0" borderId="0" xfId="0" applyNumberFormat="1" applyFont="1" applyAlignment="1">
      <alignment horizontal="center"/>
    </xf>
    <xf numFmtId="44" fontId="40" fillId="0" borderId="0" xfId="0" applyNumberFormat="1" applyFont="1"/>
    <xf numFmtId="49" fontId="43" fillId="0" borderId="0" xfId="0" applyNumberFormat="1" applyFont="1" applyAlignment="1">
      <alignment vertical="center"/>
    </xf>
    <xf numFmtId="44" fontId="39" fillId="56" borderId="19" xfId="0" applyNumberFormat="1" applyFont="1" applyFill="1" applyBorder="1" applyAlignment="1">
      <alignment horizontal="center" vertical="center" wrapText="1"/>
    </xf>
    <xf numFmtId="0" fontId="39" fillId="56" borderId="19" xfId="0" applyFont="1" applyFill="1" applyBorder="1" applyAlignment="1">
      <alignment horizontal="center" vertical="center" wrapText="1"/>
    </xf>
    <xf numFmtId="10" fontId="39" fillId="56" borderId="19" xfId="0" applyNumberFormat="1" applyFont="1" applyFill="1" applyBorder="1" applyAlignment="1">
      <alignment horizontal="center" vertical="center" wrapText="1"/>
    </xf>
    <xf numFmtId="44" fontId="39" fillId="0" borderId="19" xfId="0" applyNumberFormat="1" applyFont="1" applyBorder="1" applyAlignment="1">
      <alignment horizontal="center" vertical="center"/>
    </xf>
    <xf numFmtId="44" fontId="38" fillId="0" borderId="19" xfId="0" applyNumberFormat="1" applyFont="1" applyBorder="1" applyAlignment="1">
      <alignment vertical="center"/>
    </xf>
    <xf numFmtId="0" fontId="40" fillId="0" borderId="0" xfId="0" applyFont="1" applyAlignment="1">
      <alignment horizontal="center"/>
    </xf>
    <xf numFmtId="0" fontId="46" fillId="57" borderId="19" xfId="0" applyFont="1" applyFill="1" applyBorder="1" applyAlignment="1">
      <alignment horizontal="center" vertical="center" wrapText="1"/>
    </xf>
    <xf numFmtId="44" fontId="46" fillId="57" borderId="21" xfId="0" applyNumberFormat="1" applyFont="1" applyFill="1" applyBorder="1" applyAlignment="1">
      <alignment horizontal="center" vertical="center" wrapText="1"/>
    </xf>
    <xf numFmtId="10" fontId="46" fillId="57" borderId="19" xfId="0" applyNumberFormat="1" applyFont="1" applyFill="1" applyBorder="1" applyAlignment="1">
      <alignment horizontal="center" vertical="center"/>
    </xf>
    <xf numFmtId="0" fontId="39" fillId="57" borderId="19" xfId="0" applyFont="1" applyFill="1" applyBorder="1" applyAlignment="1">
      <alignment horizontal="center" vertical="center" wrapText="1"/>
    </xf>
    <xf numFmtId="0" fontId="0" fillId="0" borderId="19" xfId="0" applyBorder="1" applyAlignment="1">
      <alignment horizontal="left"/>
    </xf>
    <xf numFmtId="0" fontId="40" fillId="0" borderId="19" xfId="0" applyFont="1" applyBorder="1" applyAlignment="1">
      <alignment horizontal="center"/>
    </xf>
    <xf numFmtId="1" fontId="40" fillId="0" borderId="19" xfId="0" applyNumberFormat="1" applyFont="1" applyBorder="1" applyAlignment="1">
      <alignment horizontal="center"/>
    </xf>
    <xf numFmtId="0" fontId="17" fillId="0" borderId="0" xfId="0" applyFont="1" applyAlignment="1">
      <alignment horizontal="center"/>
    </xf>
    <xf numFmtId="44" fontId="17" fillId="0" borderId="0" xfId="93" applyFont="1" applyAlignment="1">
      <alignment horizontal="center"/>
    </xf>
    <xf numFmtId="0" fontId="0" fillId="0" borderId="0" xfId="0" applyAlignment="1">
      <alignment horizontal="center"/>
    </xf>
    <xf numFmtId="44" fontId="0" fillId="0" borderId="0" xfId="93" applyFont="1"/>
    <xf numFmtId="10" fontId="0" fillId="0" borderId="0" xfId="94" applyNumberFormat="1" applyFont="1"/>
    <xf numFmtId="44" fontId="0" fillId="0" borderId="0" xfId="0" applyNumberFormat="1"/>
    <xf numFmtId="49" fontId="44" fillId="0" borderId="22" xfId="0" applyNumberFormat="1" applyFont="1" applyBorder="1" applyAlignment="1">
      <alignment vertical="center"/>
    </xf>
    <xf numFmtId="49" fontId="44" fillId="0" borderId="0" xfId="0" applyNumberFormat="1" applyFont="1" applyAlignment="1">
      <alignment vertical="center"/>
    </xf>
    <xf numFmtId="0" fontId="45" fillId="0" borderId="0" xfId="0" applyFont="1"/>
    <xf numFmtId="0" fontId="48" fillId="0" borderId="19" xfId="0" applyFont="1" applyBorder="1"/>
    <xf numFmtId="0" fontId="47" fillId="0" borderId="19" xfId="0" applyFont="1" applyBorder="1" applyAlignment="1">
      <alignment horizontal="center" vertical="center"/>
    </xf>
    <xf numFmtId="1" fontId="48" fillId="0" borderId="19" xfId="0" applyNumberFormat="1" applyFont="1" applyBorder="1"/>
    <xf numFmtId="165" fontId="48" fillId="0" borderId="19" xfId="0" applyNumberFormat="1" applyFont="1" applyBorder="1"/>
    <xf numFmtId="10" fontId="44" fillId="0" borderId="0" xfId="0" applyNumberFormat="1" applyFont="1" applyAlignment="1">
      <alignment vertical="center"/>
    </xf>
    <xf numFmtId="166" fontId="48" fillId="0" borderId="19" xfId="0" applyNumberFormat="1" applyFont="1" applyBorder="1" applyAlignment="1">
      <alignment horizontal="center" vertical="center"/>
    </xf>
    <xf numFmtId="167" fontId="39" fillId="56" borderId="19" xfId="0" applyNumberFormat="1" applyFont="1" applyFill="1" applyBorder="1" applyAlignment="1">
      <alignment horizontal="center" vertical="center" wrapText="1"/>
    </xf>
    <xf numFmtId="167" fontId="44" fillId="0" borderId="0" xfId="0" applyNumberFormat="1" applyFont="1" applyAlignment="1">
      <alignment horizontal="center" vertical="center"/>
    </xf>
    <xf numFmtId="167" fontId="40" fillId="0" borderId="0" xfId="0" applyNumberFormat="1" applyFont="1" applyAlignment="1">
      <alignment horizontal="center"/>
    </xf>
    <xf numFmtId="167" fontId="48" fillId="0" borderId="19" xfId="0" applyNumberFormat="1" applyFont="1" applyBorder="1" applyAlignment="1">
      <alignment horizontal="center"/>
    </xf>
    <xf numFmtId="167" fontId="48" fillId="0" borderId="19" xfId="0" applyNumberFormat="1" applyFont="1" applyBorder="1" applyAlignment="1">
      <alignment horizontal="center" vertical="center"/>
    </xf>
    <xf numFmtId="0" fontId="48" fillId="60" borderId="19" xfId="0" applyFont="1" applyFill="1" applyBorder="1"/>
    <xf numFmtId="0" fontId="48" fillId="0" borderId="19" xfId="0" applyFont="1" applyBorder="1" applyAlignment="1">
      <alignment horizontal="center" vertical="center"/>
    </xf>
    <xf numFmtId="0" fontId="48" fillId="60" borderId="19" xfId="0" applyFont="1" applyFill="1" applyBorder="1" applyAlignment="1">
      <alignment horizontal="center" vertical="center"/>
    </xf>
    <xf numFmtId="49" fontId="48" fillId="0" borderId="19" xfId="0" applyNumberFormat="1" applyFont="1" applyBorder="1" applyAlignment="1">
      <alignment horizontal="center"/>
    </xf>
    <xf numFmtId="0" fontId="48" fillId="59" borderId="19" xfId="0" applyFont="1" applyFill="1" applyBorder="1" applyAlignment="1">
      <alignment horizontal="center" vertical="center"/>
    </xf>
    <xf numFmtId="10" fontId="47" fillId="0" borderId="19" xfId="0" applyNumberFormat="1" applyFont="1" applyBorder="1" applyAlignment="1">
      <alignment horizontal="center" vertical="center"/>
    </xf>
    <xf numFmtId="164" fontId="47" fillId="0" borderId="19" xfId="0" applyNumberFormat="1" applyFont="1" applyBorder="1" applyAlignment="1">
      <alignment horizontal="left" vertical="center"/>
    </xf>
    <xf numFmtId="10" fontId="47" fillId="59" borderId="19" xfId="0" applyNumberFormat="1" applyFont="1" applyFill="1" applyBorder="1" applyAlignment="1">
      <alignment horizontal="center" vertical="center"/>
    </xf>
    <xf numFmtId="10" fontId="47" fillId="60" borderId="19" xfId="0" applyNumberFormat="1" applyFont="1" applyFill="1" applyBorder="1" applyAlignment="1">
      <alignment horizontal="center" vertical="center"/>
    </xf>
    <xf numFmtId="0" fontId="48" fillId="58" borderId="19" xfId="0" applyFont="1" applyFill="1" applyBorder="1"/>
    <xf numFmtId="0" fontId="47" fillId="58" borderId="19" xfId="0" applyFont="1" applyFill="1" applyBorder="1" applyAlignment="1">
      <alignment horizontal="center" vertical="center"/>
    </xf>
    <xf numFmtId="0" fontId="48" fillId="58" borderId="19" xfId="0" applyFont="1" applyFill="1" applyBorder="1" applyAlignment="1">
      <alignment horizontal="center" vertical="center"/>
    </xf>
    <xf numFmtId="49" fontId="48" fillId="0" borderId="19" xfId="0" applyNumberFormat="1" applyFont="1" applyBorder="1" applyAlignment="1">
      <alignment horizontal="left"/>
    </xf>
    <xf numFmtId="164" fontId="48" fillId="0" borderId="19" xfId="0" applyNumberFormat="1" applyFont="1" applyBorder="1" applyAlignment="1">
      <alignment horizontal="left" vertical="center"/>
    </xf>
    <xf numFmtId="0" fontId="39" fillId="58" borderId="0" xfId="0" applyFont="1" applyFill="1" applyAlignment="1">
      <alignment horizontal="center" vertical="center"/>
    </xf>
    <xf numFmtId="0" fontId="39" fillId="59" borderId="0" xfId="0" applyFont="1" applyFill="1" applyAlignment="1">
      <alignment horizontal="center" vertical="center"/>
    </xf>
    <xf numFmtId="167" fontId="39" fillId="59" borderId="0" xfId="0" applyNumberFormat="1" applyFont="1" applyFill="1" applyAlignment="1">
      <alignment horizontal="center" vertical="center"/>
    </xf>
    <xf numFmtId="0" fontId="40" fillId="0" borderId="20" xfId="0" applyFont="1" applyBorder="1" applyAlignment="1">
      <alignment horizontal="center"/>
    </xf>
    <xf numFmtId="49" fontId="43" fillId="54" borderId="0" xfId="0" applyNumberFormat="1" applyFont="1" applyFill="1" applyAlignment="1">
      <alignment horizontal="center" vertical="center"/>
    </xf>
    <xf numFmtId="49" fontId="43" fillId="55" borderId="0" xfId="0" applyNumberFormat="1" applyFont="1" applyFill="1" applyAlignment="1">
      <alignment horizontal="center" vertical="center"/>
    </xf>
    <xf numFmtId="0" fontId="0" fillId="0" borderId="19" xfId="0" applyFont="1" applyBorder="1"/>
    <xf numFmtId="0" fontId="0" fillId="0" borderId="19" xfId="0" applyFont="1" applyBorder="1" applyAlignment="1">
      <alignment horizontal="center" vertical="center"/>
    </xf>
    <xf numFmtId="1" fontId="0" fillId="0" borderId="19" xfId="0" applyNumberFormat="1" applyFont="1" applyBorder="1"/>
    <xf numFmtId="165" fontId="0" fillId="0" borderId="19" xfId="0" applyNumberFormat="1" applyFont="1" applyBorder="1"/>
    <xf numFmtId="0" fontId="0" fillId="0" borderId="0" xfId="0" applyFont="1"/>
    <xf numFmtId="0" fontId="0" fillId="58" borderId="19" xfId="0" applyFont="1" applyFill="1" applyBorder="1"/>
    <xf numFmtId="0" fontId="0" fillId="58" borderId="19" xfId="0" applyFont="1" applyFill="1" applyBorder="1" applyAlignment="1">
      <alignment horizontal="center" vertical="center"/>
    </xf>
    <xf numFmtId="0" fontId="0" fillId="60" borderId="19" xfId="0" applyFont="1" applyFill="1" applyBorder="1" applyAlignment="1">
      <alignment horizontal="center" vertical="center"/>
    </xf>
    <xf numFmtId="0" fontId="0" fillId="60" borderId="19" xfId="0" applyFont="1" applyFill="1" applyBorder="1"/>
    <xf numFmtId="1" fontId="0" fillId="0" borderId="19" xfId="0" applyNumberFormat="1" applyFont="1" applyBorder="1" applyAlignment="1">
      <alignment wrapText="1"/>
    </xf>
    <xf numFmtId="167" fontId="0" fillId="0" borderId="19" xfId="0" applyNumberFormat="1" applyFont="1" applyBorder="1" applyAlignment="1">
      <alignment horizontal="center" vertical="center"/>
    </xf>
    <xf numFmtId="0" fontId="0" fillId="58" borderId="19" xfId="0" applyFont="1" applyFill="1" applyBorder="1" applyAlignment="1">
      <alignment horizontal="left" vertical="center"/>
    </xf>
    <xf numFmtId="0" fontId="0" fillId="0" borderId="19" xfId="0" applyFont="1" applyBorder="1" applyAlignment="1">
      <alignment horizontal="left" vertical="center"/>
    </xf>
    <xf numFmtId="0" fontId="0" fillId="59" borderId="19" xfId="0" applyFont="1" applyFill="1" applyBorder="1" applyAlignment="1">
      <alignment horizontal="center" vertical="center"/>
    </xf>
    <xf numFmtId="167" fontId="0" fillId="0" borderId="19" xfId="0" applyNumberFormat="1" applyFont="1" applyBorder="1" applyAlignment="1">
      <alignment horizontal="center"/>
    </xf>
    <xf numFmtId="49" fontId="0" fillId="0" borderId="19" xfId="0" applyNumberFormat="1" applyFont="1" applyBorder="1" applyAlignment="1">
      <alignment horizontal="center" vertical="center"/>
    </xf>
    <xf numFmtId="10" fontId="0" fillId="0" borderId="19" xfId="0" applyNumberFormat="1" applyFont="1" applyBorder="1" applyAlignment="1">
      <alignment horizontal="center"/>
    </xf>
    <xf numFmtId="164" fontId="48" fillId="0" borderId="19" xfId="0" applyNumberFormat="1" applyFont="1" applyBorder="1" applyAlignment="1">
      <alignment horizontal="center" vertical="center"/>
    </xf>
    <xf numFmtId="0" fontId="0" fillId="0" borderId="19" xfId="0" applyFont="1" applyBorder="1" applyAlignment="1">
      <alignment horizontal="center"/>
    </xf>
    <xf numFmtId="10" fontId="0" fillId="58" borderId="19" xfId="0" applyNumberFormat="1" applyFont="1" applyFill="1" applyBorder="1" applyAlignment="1">
      <alignment horizontal="center"/>
    </xf>
    <xf numFmtId="0" fontId="0" fillId="58" borderId="19" xfId="0" applyFont="1" applyFill="1" applyBorder="1" applyAlignment="1">
      <alignment horizontal="center"/>
    </xf>
    <xf numFmtId="10" fontId="0" fillId="60" borderId="19" xfId="0" applyNumberFormat="1" applyFont="1" applyFill="1" applyBorder="1" applyAlignment="1">
      <alignment horizontal="center"/>
    </xf>
    <xf numFmtId="0" fontId="0" fillId="60" borderId="19" xfId="0" applyFont="1" applyFill="1" applyBorder="1" applyAlignment="1">
      <alignment horizontal="center"/>
    </xf>
    <xf numFmtId="10" fontId="0" fillId="0" borderId="19" xfId="0" applyNumberFormat="1" applyFont="1" applyBorder="1" applyAlignment="1">
      <alignment horizontal="center" vertical="center"/>
    </xf>
    <xf numFmtId="10" fontId="0" fillId="58" borderId="19" xfId="0" applyNumberFormat="1" applyFont="1" applyFill="1" applyBorder="1" applyAlignment="1">
      <alignment horizontal="center" vertical="center"/>
    </xf>
    <xf numFmtId="0" fontId="47" fillId="0" borderId="19" xfId="0" applyFont="1" applyBorder="1"/>
    <xf numFmtId="1" fontId="49" fillId="0" borderId="23" xfId="0" applyNumberFormat="1" applyFont="1" applyBorder="1" applyAlignment="1">
      <alignment horizontal="center"/>
    </xf>
    <xf numFmtId="10" fontId="47" fillId="58" borderId="19" xfId="0" applyNumberFormat="1" applyFont="1" applyFill="1" applyBorder="1" applyAlignment="1">
      <alignment horizontal="center" vertical="center"/>
    </xf>
    <xf numFmtId="0" fontId="47" fillId="58" borderId="19" xfId="0" applyFont="1" applyFill="1" applyBorder="1"/>
    <xf numFmtId="10" fontId="0" fillId="59" borderId="19" xfId="0" applyNumberFormat="1" applyFont="1" applyFill="1" applyBorder="1" applyAlignment="1">
      <alignment horizontal="center"/>
    </xf>
    <xf numFmtId="10" fontId="0" fillId="59" borderId="0" xfId="0" applyNumberFormat="1" applyFont="1" applyFill="1"/>
    <xf numFmtId="0" fontId="0" fillId="59" borderId="19" xfId="0" applyFont="1" applyFill="1" applyBorder="1" applyAlignment="1">
      <alignment horizontal="center"/>
    </xf>
    <xf numFmtId="10" fontId="47" fillId="58" borderId="19" xfId="0" applyNumberFormat="1" applyFont="1" applyFill="1" applyBorder="1" applyAlignment="1">
      <alignment horizontal="center"/>
    </xf>
    <xf numFmtId="0" fontId="47" fillId="58" borderId="19" xfId="0" applyFont="1" applyFill="1" applyBorder="1" applyAlignment="1">
      <alignment horizontal="center"/>
    </xf>
    <xf numFmtId="10" fontId="48" fillId="60" borderId="19" xfId="0" applyNumberFormat="1" applyFont="1" applyFill="1" applyBorder="1" applyAlignment="1">
      <alignment horizontal="center"/>
    </xf>
    <xf numFmtId="0" fontId="47" fillId="60" borderId="19" xfId="0" applyFont="1" applyFill="1" applyBorder="1" applyAlignment="1">
      <alignment horizontal="center"/>
    </xf>
    <xf numFmtId="10" fontId="48" fillId="58" borderId="19" xfId="0" applyNumberFormat="1" applyFont="1" applyFill="1" applyBorder="1" applyAlignment="1">
      <alignment horizontal="center"/>
    </xf>
    <xf numFmtId="10" fontId="48" fillId="0" borderId="19" xfId="0" applyNumberFormat="1" applyFont="1" applyBorder="1" applyAlignment="1">
      <alignment horizontal="center"/>
    </xf>
    <xf numFmtId="0" fontId="47" fillId="0" borderId="19" xfId="0" applyFont="1" applyBorder="1" applyAlignment="1">
      <alignment horizontal="center"/>
    </xf>
    <xf numFmtId="10" fontId="47" fillId="0" borderId="19" xfId="0" applyNumberFormat="1" applyFont="1" applyBorder="1" applyAlignment="1">
      <alignment horizontal="center"/>
    </xf>
    <xf numFmtId="0" fontId="47" fillId="59" borderId="19" xfId="0" applyFont="1" applyFill="1" applyBorder="1" applyAlignment="1">
      <alignment horizontal="center"/>
    </xf>
    <xf numFmtId="10" fontId="0" fillId="60" borderId="0" xfId="0" applyNumberFormat="1" applyFont="1" applyFill="1"/>
    <xf numFmtId="0" fontId="48" fillId="61" borderId="19" xfId="0" applyFont="1" applyFill="1" applyBorder="1" applyAlignment="1">
      <alignment horizontal="left" vertical="center"/>
    </xf>
    <xf numFmtId="0" fontId="47" fillId="61" borderId="19" xfId="0" applyFont="1" applyFill="1" applyBorder="1" applyAlignment="1">
      <alignment horizontal="center" vertical="center"/>
    </xf>
    <xf numFmtId="10" fontId="47" fillId="61" borderId="19" xfId="0" applyNumberFormat="1" applyFont="1" applyFill="1" applyBorder="1" applyAlignment="1">
      <alignment horizontal="center" vertical="center"/>
    </xf>
    <xf numFmtId="0" fontId="48" fillId="0" borderId="0" xfId="0" applyFont="1"/>
    <xf numFmtId="0" fontId="48" fillId="0" borderId="19" xfId="0" applyFont="1" applyBorder="1" applyAlignment="1">
      <alignment horizontal="left"/>
    </xf>
    <xf numFmtId="0" fontId="48" fillId="58" borderId="19" xfId="0" applyFont="1" applyFill="1" applyBorder="1" applyAlignment="1">
      <alignment horizontal="left"/>
    </xf>
    <xf numFmtId="0" fontId="48" fillId="60" borderId="19" xfId="0" applyFont="1" applyFill="1" applyBorder="1" applyAlignment="1">
      <alignment horizontal="left"/>
    </xf>
    <xf numFmtId="1" fontId="48" fillId="58" borderId="19" xfId="0" applyNumberFormat="1" applyFont="1" applyFill="1" applyBorder="1" applyAlignment="1">
      <alignment horizontal="left"/>
    </xf>
    <xf numFmtId="1" fontId="48" fillId="0" borderId="19" xfId="0" applyNumberFormat="1" applyFont="1" applyBorder="1" applyAlignment="1">
      <alignment horizontal="left"/>
    </xf>
    <xf numFmtId="0" fontId="48" fillId="0" borderId="19" xfId="0" applyFont="1" applyBorder="1" applyAlignment="1">
      <alignment horizontal="left" vertical="center"/>
    </xf>
    <xf numFmtId="0" fontId="48" fillId="58" borderId="19" xfId="0" applyFont="1" applyFill="1" applyBorder="1" applyAlignment="1">
      <alignment horizontal="left" vertical="center"/>
    </xf>
    <xf numFmtId="1" fontId="48" fillId="60" borderId="19" xfId="0" applyNumberFormat="1" applyFont="1" applyFill="1" applyBorder="1" applyAlignment="1">
      <alignment horizontal="left"/>
    </xf>
    <xf numFmtId="0" fontId="48" fillId="60" borderId="19" xfId="0" applyFont="1" applyFill="1" applyBorder="1" applyAlignment="1">
      <alignment horizontal="left" vertical="center"/>
    </xf>
    <xf numFmtId="1" fontId="48" fillId="60" borderId="19" xfId="0" applyNumberFormat="1" applyFont="1" applyFill="1" applyBorder="1" applyAlignment="1">
      <alignment horizontal="left" vertical="center"/>
    </xf>
    <xf numFmtId="1" fontId="48" fillId="58" borderId="19" xfId="0" applyNumberFormat="1" applyFont="1" applyFill="1" applyBorder="1" applyAlignment="1">
      <alignment horizontal="left" vertical="center"/>
    </xf>
    <xf numFmtId="10" fontId="0" fillId="0" borderId="19" xfId="0" applyNumberFormat="1" applyFont="1" applyFill="1" applyBorder="1" applyAlignment="1">
      <alignment horizontal="center"/>
    </xf>
    <xf numFmtId="164" fontId="48" fillId="0" borderId="19" xfId="0" applyNumberFormat="1" applyFont="1" applyFill="1" applyBorder="1" applyAlignment="1">
      <alignment horizontal="center" vertical="center"/>
    </xf>
    <xf numFmtId="0" fontId="0" fillId="0" borderId="19" xfId="0" applyFont="1" applyFill="1" applyBorder="1"/>
    <xf numFmtId="1" fontId="0" fillId="0" borderId="19" xfId="0" applyNumberFormat="1" applyFont="1" applyFill="1" applyBorder="1"/>
    <xf numFmtId="165" fontId="0" fillId="0" borderId="19" xfId="0" applyNumberFormat="1" applyFont="1" applyFill="1" applyBorder="1"/>
    <xf numFmtId="0" fontId="48" fillId="0" borderId="19" xfId="0" applyFont="1" applyFill="1" applyBorder="1"/>
    <xf numFmtId="1" fontId="48" fillId="0" borderId="23" xfId="0" applyNumberFormat="1" applyFont="1" applyFill="1" applyBorder="1"/>
    <xf numFmtId="165" fontId="48" fillId="0" borderId="19" xfId="0" applyNumberFormat="1" applyFont="1" applyFill="1" applyBorder="1"/>
    <xf numFmtId="1" fontId="48" fillId="0" borderId="23" xfId="0" applyNumberFormat="1" applyFont="1" applyFill="1" applyBorder="1" applyAlignment="1">
      <alignment horizontal="center"/>
    </xf>
    <xf numFmtId="49" fontId="48" fillId="0" borderId="19" xfId="0" applyNumberFormat="1" applyFont="1" applyFill="1" applyBorder="1" applyAlignment="1">
      <alignment horizontal="center" vertical="center"/>
    </xf>
    <xf numFmtId="167" fontId="48" fillId="0" borderId="19" xfId="0" applyNumberFormat="1" applyFont="1" applyFill="1" applyBorder="1" applyAlignment="1">
      <alignment horizontal="center"/>
    </xf>
    <xf numFmtId="1" fontId="49" fillId="0" borderId="23" xfId="0" applyNumberFormat="1" applyFont="1" applyFill="1" applyBorder="1" applyAlignment="1">
      <alignment horizontal="center"/>
    </xf>
    <xf numFmtId="1" fontId="48" fillId="0" borderId="19" xfId="0" applyNumberFormat="1" applyFont="1" applyFill="1" applyBorder="1"/>
    <xf numFmtId="0" fontId="0" fillId="0" borderId="19" xfId="0" applyFont="1" applyFill="1" applyBorder="1" applyAlignment="1">
      <alignment horizontal="center" vertical="center"/>
    </xf>
    <xf numFmtId="167" fontId="0" fillId="0" borderId="19" xfId="0" applyNumberFormat="1" applyFont="1" applyFill="1" applyBorder="1" applyAlignment="1">
      <alignment horizontal="center" vertical="center"/>
    </xf>
    <xf numFmtId="0" fontId="48" fillId="0" borderId="19" xfId="0" applyFont="1" applyFill="1" applyBorder="1" applyAlignment="1">
      <alignment horizontal="center" vertical="center"/>
    </xf>
    <xf numFmtId="49" fontId="48" fillId="0" borderId="19" xfId="0" applyNumberFormat="1" applyFont="1" applyFill="1" applyBorder="1" applyAlignment="1">
      <alignment horizontal="center"/>
    </xf>
    <xf numFmtId="49" fontId="48" fillId="0" borderId="19" xfId="0" applyNumberFormat="1" applyFont="1" applyFill="1" applyBorder="1" applyAlignment="1">
      <alignment horizontal="left"/>
    </xf>
    <xf numFmtId="10" fontId="47" fillId="0" borderId="19" xfId="0" applyNumberFormat="1" applyFont="1" applyFill="1" applyBorder="1" applyAlignment="1">
      <alignment horizontal="center" vertical="center"/>
    </xf>
    <xf numFmtId="166" fontId="48" fillId="0" borderId="19" xfId="0" applyNumberFormat="1" applyFont="1" applyFill="1" applyBorder="1" applyAlignment="1">
      <alignment horizontal="center" vertical="center"/>
    </xf>
    <xf numFmtId="167" fontId="48" fillId="0" borderId="19" xfId="0" applyNumberFormat="1" applyFont="1" applyFill="1" applyBorder="1" applyAlignment="1">
      <alignment horizontal="center" vertical="center"/>
    </xf>
    <xf numFmtId="164" fontId="48" fillId="0" borderId="19" xfId="0" applyNumberFormat="1" applyFont="1" applyFill="1" applyBorder="1" applyAlignment="1">
      <alignment horizontal="left" vertical="center"/>
    </xf>
    <xf numFmtId="10" fontId="47" fillId="0" borderId="19" xfId="0" applyNumberFormat="1" applyFont="1" applyFill="1" applyBorder="1" applyAlignment="1">
      <alignment horizontal="center"/>
    </xf>
    <xf numFmtId="10" fontId="48" fillId="0" borderId="19" xfId="0" applyNumberFormat="1" applyFont="1" applyFill="1" applyBorder="1" applyAlignment="1">
      <alignment horizontal="center"/>
    </xf>
    <xf numFmtId="49" fontId="0" fillId="0" borderId="19" xfId="0" applyNumberFormat="1" applyFont="1" applyFill="1" applyBorder="1" applyAlignment="1">
      <alignment horizontal="center" vertical="center"/>
    </xf>
    <xf numFmtId="10" fontId="40" fillId="0" borderId="0" xfId="0" applyNumberFormat="1" applyFont="1" applyFill="1"/>
    <xf numFmtId="0" fontId="41" fillId="0" borderId="0" xfId="0" applyFont="1" applyFill="1" applyAlignment="1">
      <alignment horizontal="left"/>
    </xf>
    <xf numFmtId="0" fontId="0" fillId="0" borderId="0" xfId="0" applyFill="1"/>
    <xf numFmtId="0" fontId="40" fillId="0" borderId="0" xfId="0" applyFont="1" applyFill="1"/>
    <xf numFmtId="167" fontId="40" fillId="0" borderId="0" xfId="0" applyNumberFormat="1" applyFont="1" applyFill="1" applyAlignment="1">
      <alignment horizontal="center"/>
    </xf>
    <xf numFmtId="0" fontId="0" fillId="0" borderId="19" xfId="0" quotePrefix="1" applyFont="1" applyFill="1" applyBorder="1"/>
    <xf numFmtId="0" fontId="0" fillId="0" borderId="0" xfId="0" applyFont="1" applyFill="1"/>
    <xf numFmtId="0" fontId="17" fillId="0" borderId="0" xfId="0" applyFont="1" applyFill="1"/>
    <xf numFmtId="0" fontId="45" fillId="0" borderId="0" xfId="0" applyFont="1" applyFill="1"/>
    <xf numFmtId="164" fontId="47" fillId="0" borderId="19" xfId="0" applyNumberFormat="1" applyFont="1" applyFill="1" applyBorder="1" applyAlignment="1">
      <alignment horizontal="left" vertical="center"/>
    </xf>
    <xf numFmtId="10" fontId="48" fillId="0" borderId="19" xfId="0" applyNumberFormat="1" applyFont="1" applyFill="1" applyBorder="1" applyAlignment="1">
      <alignment horizontal="center" vertical="center"/>
    </xf>
    <xf numFmtId="1" fontId="48" fillId="0" borderId="19" xfId="0" applyNumberFormat="1" applyFont="1" applyFill="1" applyBorder="1" applyAlignment="1">
      <alignment horizontal="center" vertical="center" wrapText="1"/>
    </xf>
    <xf numFmtId="168" fontId="48" fillId="0" borderId="19" xfId="0" applyNumberFormat="1" applyFont="1" applyFill="1" applyBorder="1" applyAlignment="1">
      <alignment horizontal="center" vertical="center"/>
    </xf>
    <xf numFmtId="1" fontId="48" fillId="0" borderId="19" xfId="0" applyNumberFormat="1" applyFont="1" applyFill="1" applyBorder="1" applyAlignment="1">
      <alignment horizontal="center"/>
    </xf>
    <xf numFmtId="1" fontId="48" fillId="0" borderId="19" xfId="0" applyNumberFormat="1" applyFont="1" applyFill="1" applyBorder="1" applyAlignment="1">
      <alignment horizontal="center" vertical="center"/>
    </xf>
    <xf numFmtId="0" fontId="48" fillId="0" borderId="19" xfId="0" applyFont="1" applyFill="1" applyBorder="1" applyAlignment="1">
      <alignment horizontal="left" vertical="center"/>
    </xf>
    <xf numFmtId="44" fontId="40" fillId="0" borderId="0" xfId="0" applyNumberFormat="1" applyFont="1" applyFill="1" applyAlignment="1">
      <alignment horizontal="center"/>
    </xf>
    <xf numFmtId="44" fontId="48" fillId="0" borderId="19" xfId="0" applyNumberFormat="1" applyFont="1" applyBorder="1" applyAlignment="1">
      <alignment horizontal="center" vertical="center"/>
    </xf>
    <xf numFmtId="44" fontId="40" fillId="0" borderId="0" xfId="0" applyNumberFormat="1" applyFont="1" applyAlignment="1">
      <alignment horizontal="center"/>
    </xf>
    <xf numFmtId="49" fontId="43" fillId="0" borderId="0" xfId="0" applyNumberFormat="1" applyFont="1" applyFill="1" applyAlignment="1">
      <alignment vertical="center"/>
    </xf>
    <xf numFmtId="0" fontId="38" fillId="0" borderId="0" xfId="0" applyFont="1" applyFill="1" applyAlignment="1">
      <alignment wrapText="1"/>
    </xf>
    <xf numFmtId="0" fontId="48" fillId="0" borderId="0" xfId="0" applyFont="1" applyFill="1"/>
  </cellXfs>
  <cellStyles count="95">
    <cellStyle name="20% - Ênfase1" xfId="20" builtinId="30" customBuiltin="1"/>
    <cellStyle name="20% - Ênfase1 2" xfId="68" xr:uid="{68EB6A7F-415B-4FBE-B382-88E7DA94C4D4}"/>
    <cellStyle name="20% - Ênfase2" xfId="24" builtinId="34" customBuiltin="1"/>
    <cellStyle name="20% - Ênfase2 2" xfId="64" xr:uid="{BFB515BB-FD82-40A8-A8FA-C90BDB29C464}"/>
    <cellStyle name="20% - Ênfase3" xfId="28" builtinId="38" customBuiltin="1"/>
    <cellStyle name="20% - Ênfase3 2" xfId="60" xr:uid="{76F8534C-BBF5-406E-94B7-7CFA404758A4}"/>
    <cellStyle name="20% - Ênfase4" xfId="32" builtinId="42" customBuiltin="1"/>
    <cellStyle name="20% - Ênfase4 2" xfId="56" xr:uid="{38D5A255-7EC0-432D-A436-07E2F6A75CDE}"/>
    <cellStyle name="20% - Ênfase5" xfId="36" builtinId="46" customBuiltin="1"/>
    <cellStyle name="20% - Ênfase5 2" xfId="52" xr:uid="{213B6F49-B776-4FBD-972A-5E45824C0066}"/>
    <cellStyle name="20% - Ênfase6" xfId="40" builtinId="50" customBuiltin="1"/>
    <cellStyle name="20% - Ênfase6 2" xfId="48" xr:uid="{DA8E61C7-C0BC-4CC1-A8C8-45A92CA9BA5A}"/>
    <cellStyle name="40% - Ênfase1" xfId="21" builtinId="31" customBuiltin="1"/>
    <cellStyle name="40% - Ênfase1 2" xfId="46" xr:uid="{B1869E42-94FE-49DC-9E90-CBE656FA4F76}"/>
    <cellStyle name="40% - Ênfase2" xfId="25" builtinId="35" customBuiltin="1"/>
    <cellStyle name="40% - Ênfase2 2" xfId="47" xr:uid="{EBE911C0-0596-4BA5-A5D9-7872ED03F797}"/>
    <cellStyle name="40% - Ênfase3" xfId="29" builtinId="39" customBuiltin="1"/>
    <cellStyle name="40% - Ênfase3 2" xfId="45" xr:uid="{F99A28C1-17F4-477D-A612-9A78E5365F9A}"/>
    <cellStyle name="40% - Ênfase4" xfId="33" builtinId="43" customBuiltin="1"/>
    <cellStyle name="40% - Ênfase4 2" xfId="43" xr:uid="{C7C8B197-E015-4172-B90D-E286298CABF6}"/>
    <cellStyle name="40% - Ênfase5" xfId="37" builtinId="47" customBuiltin="1"/>
    <cellStyle name="40% - Ênfase5 2" xfId="71" xr:uid="{3DF31671-5306-45FD-8140-3BE563F7A48A}"/>
    <cellStyle name="40% - Ênfase6" xfId="41" builtinId="51" customBuiltin="1"/>
    <cellStyle name="40% - Ênfase6 2" xfId="67" xr:uid="{BF196A6A-664B-4F90-A774-9F49838E185D}"/>
    <cellStyle name="60% - Ênfase1" xfId="22" builtinId="32" customBuiltin="1"/>
    <cellStyle name="60% - Ênfase1 2" xfId="74" xr:uid="{C24E374B-607B-4346-9D07-8914FFBD15D6}"/>
    <cellStyle name="60% - Ênfase1 3" xfId="63" xr:uid="{731A1384-AC58-47D5-9049-90E91E9C3E21}"/>
    <cellStyle name="60% - Ênfase2" xfId="26" builtinId="36" customBuiltin="1"/>
    <cellStyle name="60% - Ênfase2 2" xfId="75" xr:uid="{271E2E75-8126-46E5-9E56-454BF8B5B735}"/>
    <cellStyle name="60% - Ênfase2 3" xfId="59" xr:uid="{86B8189A-C6E0-4040-A383-E4843DD1815C}"/>
    <cellStyle name="60% - Ênfase3" xfId="30" builtinId="40" customBuiltin="1"/>
    <cellStyle name="60% - Ênfase3 2" xfId="76" xr:uid="{FED0B263-8B00-4BA0-882F-9A7A6E09EB4C}"/>
    <cellStyle name="60% - Ênfase3 3" xfId="55" xr:uid="{92D0A5FD-C1B2-48C3-8ACC-0B23028FAE5A}"/>
    <cellStyle name="60% - Ênfase4" xfId="34" builtinId="44" customBuiltin="1"/>
    <cellStyle name="60% - Ênfase4 2" xfId="77" xr:uid="{F61B2D3D-E5A8-4CC1-A776-86BF978883CE}"/>
    <cellStyle name="60% - Ênfase4 3" xfId="51" xr:uid="{5D89A4C6-8179-4021-A596-9692CF157CD7}"/>
    <cellStyle name="60% - Ênfase5" xfId="38" builtinId="48" customBuiltin="1"/>
    <cellStyle name="60% - Ênfase5 2" xfId="78" xr:uid="{4F6C5E69-4412-4716-8706-249E80DE4CB5}"/>
    <cellStyle name="60% - Ênfase5 3" xfId="70" xr:uid="{CBD482E5-D03B-401E-BB86-664AC7F562C0}"/>
    <cellStyle name="60% - Ênfase6" xfId="42" builtinId="52" customBuiltin="1"/>
    <cellStyle name="60% - Ênfase6 2" xfId="79" xr:uid="{5D06F9D3-A154-4C94-A3BD-F753398783F7}"/>
    <cellStyle name="60% - Ênfase6 3" xfId="66" xr:uid="{AF545F25-6726-42C4-8738-E946D9D08115}"/>
    <cellStyle name="Bom" xfId="7" builtinId="26" customBuiltin="1"/>
    <cellStyle name="Bom 2" xfId="62" xr:uid="{AE1002F1-8159-4CA1-ADEE-2AB8A5CF3E05}"/>
    <cellStyle name="Cálculo" xfId="12" builtinId="22" customBuiltin="1"/>
    <cellStyle name="Cálculo 2" xfId="58" xr:uid="{6847338A-92CF-462A-A14A-C3E5A16E9535}"/>
    <cellStyle name="Célula de Verificação" xfId="14" builtinId="23" customBuiltin="1"/>
    <cellStyle name="Célula de Verificação 2" xfId="54" xr:uid="{92416973-1DC4-4C0A-A39A-F386D83B0BC3}"/>
    <cellStyle name="Célula Vinculada" xfId="13" builtinId="24" customBuiltin="1"/>
    <cellStyle name="Célula Vinculada 2" xfId="50" xr:uid="{7BD12E79-DB30-4880-AB82-37A94AE835B8}"/>
    <cellStyle name="Ênfase1" xfId="19" builtinId="29" customBuiltin="1"/>
    <cellStyle name="Ênfase1 2" xfId="69" xr:uid="{D919E061-46E4-486F-A0B0-3114A555BA0A}"/>
    <cellStyle name="Ênfase2" xfId="23" builtinId="33" customBuiltin="1"/>
    <cellStyle name="Ênfase2 2" xfId="65" xr:uid="{DCBC0132-ACBA-419B-AB19-005E35FD3F3B}"/>
    <cellStyle name="Ênfase3" xfId="27" builtinId="37" customBuiltin="1"/>
    <cellStyle name="Ênfase3 2" xfId="61" xr:uid="{054A946A-2D24-45D3-AB08-6E7C9DE74E15}"/>
    <cellStyle name="Ênfase4" xfId="31" builtinId="41" customBuiltin="1"/>
    <cellStyle name="Ênfase4 2" xfId="57" xr:uid="{34280BB9-5451-4980-B9A6-8D190738265E}"/>
    <cellStyle name="Ênfase5" xfId="35" builtinId="45" customBuiltin="1"/>
    <cellStyle name="Ênfase5 2" xfId="53" xr:uid="{211A5B39-254B-4908-8A0E-2640372ADDFA}"/>
    <cellStyle name="Ênfase6" xfId="39" builtinId="49" customBuiltin="1"/>
    <cellStyle name="Ênfase6 2" xfId="49" xr:uid="{4993682C-BA92-4F66-AF6A-E515C39C462A}"/>
    <cellStyle name="Entrada" xfId="10" builtinId="20" customBuiltin="1"/>
    <cellStyle name="Entrada 2" xfId="81" xr:uid="{DE6E9CE1-A4B4-4315-A34A-9879EC3D9C0D}"/>
    <cellStyle name="Moeda" xfId="93" builtinId="4"/>
    <cellStyle name="Neutro" xfId="9" builtinId="28" customBuiltin="1"/>
    <cellStyle name="Neutro 2" xfId="73" xr:uid="{9EEAA406-B71B-4E73-860B-40E7218DB21F}"/>
    <cellStyle name="Normal" xfId="0" builtinId="0"/>
    <cellStyle name="Normal 2" xfId="1" xr:uid="{00000000-0005-0000-0000-000001000000}"/>
    <cellStyle name="Normal 2 2" xfId="80" xr:uid="{58BD0C5B-423C-433E-87A5-3E21697A61CB}"/>
    <cellStyle name="Normal 3" xfId="44" xr:uid="{4BEBB902-2FA1-4D5D-9024-999291D79C2B}"/>
    <cellStyle name="Nota" xfId="16" builtinId="10" customBuiltin="1"/>
    <cellStyle name="Nota 2" xfId="82" xr:uid="{104D53DD-EED9-4EBF-A14D-B3F775894359}"/>
    <cellStyle name="Porcentagem" xfId="94" builtinId="5"/>
    <cellStyle name="Porcentagem 2" xfId="83" xr:uid="{67AD67E4-5A36-4EB1-BBB5-174898604A0C}"/>
    <cellStyle name="Ruim" xfId="8" builtinId="27" customBuiltin="1"/>
    <cellStyle name="Saída" xfId="11" builtinId="21" customBuiltin="1"/>
    <cellStyle name="Saída 2" xfId="84" xr:uid="{5BCA0970-A1DE-425D-9B2E-512C420DF6BB}"/>
    <cellStyle name="Texto de Aviso" xfId="15" builtinId="11" customBuiltin="1"/>
    <cellStyle name="Texto de Aviso 2" xfId="85" xr:uid="{194F6193-B498-4CCC-BE89-2E015FBD1AC2}"/>
    <cellStyle name="Texto Explicativo" xfId="17" builtinId="53" customBuiltin="1"/>
    <cellStyle name="Texto Explicativo 2" xfId="86" xr:uid="{FF8F1002-F227-476A-926E-E271B417903B}"/>
    <cellStyle name="Título" xfId="2" builtinId="15" customBuiltin="1"/>
    <cellStyle name="Título 1" xfId="3" builtinId="16" customBuiltin="1"/>
    <cellStyle name="Título 1 2" xfId="88" xr:uid="{050DFFFA-E515-4A34-B762-1DC192062FF4}"/>
    <cellStyle name="Título 2" xfId="4" builtinId="17" customBuiltin="1"/>
    <cellStyle name="Título 2 2" xfId="89" xr:uid="{892FD8A9-671A-4601-8671-5DEC862F6340}"/>
    <cellStyle name="Título 3" xfId="5" builtinId="18" customBuiltin="1"/>
    <cellStyle name="Título 3 2" xfId="90" xr:uid="{996BC9A8-BD71-4A3E-B16D-964F3CDA37F2}"/>
    <cellStyle name="Título 4" xfId="6" builtinId="19" customBuiltin="1"/>
    <cellStyle name="Título 4 2" xfId="91" xr:uid="{36F7816D-E86E-4F2A-A6E9-18439B93F367}"/>
    <cellStyle name="Título 5" xfId="72" xr:uid="{587E33B1-1158-48FE-9132-C5DC26A5A43B}"/>
    <cellStyle name="Título 6" xfId="87" xr:uid="{96A8379F-E9E5-4D56-9889-645E0D823CF4}"/>
    <cellStyle name="Total" xfId="18" builtinId="25" customBuiltin="1"/>
    <cellStyle name="Total 2" xfId="92" xr:uid="{9D80569B-91D0-4E7B-9E17-F1449226C33E}"/>
  </cellStyles>
  <dxfs count="0"/>
  <tableStyles count="0" defaultTableStyle="TableStyleMedium9" defaultPivotStyle="PivotStyleLight16"/>
  <colors>
    <mruColors>
      <color rgb="FF00CC99"/>
      <color rgb="FF006600"/>
      <color rgb="FF00CCFF"/>
      <color rgb="FF009900"/>
      <color rgb="FF0099CC"/>
      <color rgb="FF0000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106680</xdr:colOff>
      <xdr:row>0</xdr:row>
      <xdr:rowOff>53340</xdr:rowOff>
    </xdr:from>
    <xdr:to>
      <xdr:col>1</xdr:col>
      <xdr:colOff>1012281</xdr:colOff>
      <xdr:row>2</xdr:row>
      <xdr:rowOff>30480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9AABEAF6-E1DA-435E-A409-74349D48D6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680" y="53340"/>
          <a:ext cx="2101941" cy="601980"/>
        </a:xfrm>
        <a:prstGeom prst="rect">
          <a:avLst/>
        </a:prstGeom>
      </xdr:spPr>
    </xdr:pic>
    <xdr:clientData/>
  </xdr:twoCellAnchor>
  <xdr:twoCellAnchor editAs="oneCell">
    <xdr:from>
      <xdr:col>16</xdr:col>
      <xdr:colOff>1691640</xdr:colOff>
      <xdr:row>0</xdr:row>
      <xdr:rowOff>83820</xdr:rowOff>
    </xdr:from>
    <xdr:to>
      <xdr:col>16</xdr:col>
      <xdr:colOff>3515632</xdr:colOff>
      <xdr:row>2</xdr:row>
      <xdr:rowOff>163496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29B483AB-0BAA-46D1-88ED-E20D0F55E4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17580" y="83820"/>
          <a:ext cx="1823992" cy="704516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401</xdr:row>
      <xdr:rowOff>0</xdr:rowOff>
    </xdr:from>
    <xdr:ext cx="1543050" cy="114300"/>
    <xdr:sp macro="" textlink="">
      <xdr:nvSpPr>
        <xdr:cNvPr id="538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F97C34E4-8B57-4C6A-8A7D-090441B470DF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431</xdr:row>
      <xdr:rowOff>0</xdr:rowOff>
    </xdr:from>
    <xdr:ext cx="1543050" cy="114300"/>
    <xdr:sp macro="" textlink="">
      <xdr:nvSpPr>
        <xdr:cNvPr id="539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67E3CD32-B6D7-4B57-A2CE-B78AF6B8ACEF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431</xdr:row>
      <xdr:rowOff>0</xdr:rowOff>
    </xdr:from>
    <xdr:ext cx="1543050" cy="114300"/>
    <xdr:sp macro="" textlink="">
      <xdr:nvSpPr>
        <xdr:cNvPr id="540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0307BB72-4A4B-41CF-8DD4-A6537F949B3D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401</xdr:row>
      <xdr:rowOff>0</xdr:rowOff>
    </xdr:from>
    <xdr:ext cx="1543050" cy="114300"/>
    <xdr:sp macro="" textlink="">
      <xdr:nvSpPr>
        <xdr:cNvPr id="541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174FFCF8-DABB-42FA-BDA7-97FE3EFA1A88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431</xdr:row>
      <xdr:rowOff>0</xdr:rowOff>
    </xdr:from>
    <xdr:ext cx="1543050" cy="114300"/>
    <xdr:sp macro="" textlink="">
      <xdr:nvSpPr>
        <xdr:cNvPr id="542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B25C9C9C-1C6E-486F-A347-526FF74BCBF7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431</xdr:row>
      <xdr:rowOff>0</xdr:rowOff>
    </xdr:from>
    <xdr:ext cx="1543050" cy="114300"/>
    <xdr:sp macro="" textlink="">
      <xdr:nvSpPr>
        <xdr:cNvPr id="543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053D5490-5497-4519-857A-08E5A217583A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432</xdr:row>
      <xdr:rowOff>0</xdr:rowOff>
    </xdr:from>
    <xdr:ext cx="1543050" cy="114300"/>
    <xdr:sp macro="" textlink="">
      <xdr:nvSpPr>
        <xdr:cNvPr id="544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54B65B8A-979D-424D-A950-5F14C2B28E0C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467</xdr:row>
      <xdr:rowOff>0</xdr:rowOff>
    </xdr:from>
    <xdr:ext cx="1543050" cy="114300"/>
    <xdr:sp macro="" textlink="">
      <xdr:nvSpPr>
        <xdr:cNvPr id="545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FBB8BEE4-F1C6-490B-BC1C-2DF575C6F1EC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468</xdr:row>
      <xdr:rowOff>0</xdr:rowOff>
    </xdr:from>
    <xdr:ext cx="1543050" cy="114300"/>
    <xdr:sp macro="" textlink="">
      <xdr:nvSpPr>
        <xdr:cNvPr id="546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5CFF4055-4D3D-4F3F-8E99-694CAC594063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400</xdr:row>
      <xdr:rowOff>0</xdr:rowOff>
    </xdr:from>
    <xdr:ext cx="1543050" cy="114300"/>
    <xdr:sp macro="" textlink="">
      <xdr:nvSpPr>
        <xdr:cNvPr id="547" name="AutoShape 65">
          <a:extLst>
            <a:ext uri="{FF2B5EF4-FFF2-40B4-BE49-F238E27FC236}">
              <a16:creationId xmlns:a16="http://schemas.microsoft.com/office/drawing/2014/main" id="{D975EEBE-CDBB-454C-97E1-CF1B9E5CECD4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401</xdr:row>
      <xdr:rowOff>0</xdr:rowOff>
    </xdr:from>
    <xdr:ext cx="1543050" cy="114300"/>
    <xdr:sp macro="" textlink="">
      <xdr:nvSpPr>
        <xdr:cNvPr id="548" name="AutoShape 65">
          <a:extLst>
            <a:ext uri="{FF2B5EF4-FFF2-40B4-BE49-F238E27FC236}">
              <a16:creationId xmlns:a16="http://schemas.microsoft.com/office/drawing/2014/main" id="{0BF1921A-A471-4E36-A1C6-CC948A8A436B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401</xdr:row>
      <xdr:rowOff>0</xdr:rowOff>
    </xdr:from>
    <xdr:ext cx="1543050" cy="114300"/>
    <xdr:sp macro="" textlink="">
      <xdr:nvSpPr>
        <xdr:cNvPr id="549" name="AutoShape 65">
          <a:extLst>
            <a:ext uri="{FF2B5EF4-FFF2-40B4-BE49-F238E27FC236}">
              <a16:creationId xmlns:a16="http://schemas.microsoft.com/office/drawing/2014/main" id="{456F84E5-FA7B-4A45-B3DF-683C36B9B079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400</xdr:row>
      <xdr:rowOff>0</xdr:rowOff>
    </xdr:from>
    <xdr:ext cx="1543050" cy="114300"/>
    <xdr:sp macro="" textlink="">
      <xdr:nvSpPr>
        <xdr:cNvPr id="550" name="AutoShape 65">
          <a:extLst>
            <a:ext uri="{FF2B5EF4-FFF2-40B4-BE49-F238E27FC236}">
              <a16:creationId xmlns:a16="http://schemas.microsoft.com/office/drawing/2014/main" id="{FA7BB40F-D1C5-4461-9865-52F0FE219FE1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401</xdr:row>
      <xdr:rowOff>0</xdr:rowOff>
    </xdr:from>
    <xdr:ext cx="1543050" cy="114300"/>
    <xdr:sp macro="" textlink="">
      <xdr:nvSpPr>
        <xdr:cNvPr id="551" name="AutoShape 65">
          <a:extLst>
            <a:ext uri="{FF2B5EF4-FFF2-40B4-BE49-F238E27FC236}">
              <a16:creationId xmlns:a16="http://schemas.microsoft.com/office/drawing/2014/main" id="{4DB7C89E-3BD2-4F4D-80AC-650A78559AA4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402</xdr:row>
      <xdr:rowOff>0</xdr:rowOff>
    </xdr:from>
    <xdr:ext cx="1543050" cy="114300"/>
    <xdr:sp macro="" textlink="">
      <xdr:nvSpPr>
        <xdr:cNvPr id="552" name="AutoShape 65">
          <a:extLst>
            <a:ext uri="{FF2B5EF4-FFF2-40B4-BE49-F238E27FC236}">
              <a16:creationId xmlns:a16="http://schemas.microsoft.com/office/drawing/2014/main" id="{F4E44FE2-CED7-49EB-8AA7-7639E31C6AD0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400</xdr:row>
      <xdr:rowOff>0</xdr:rowOff>
    </xdr:from>
    <xdr:ext cx="1543050" cy="114300"/>
    <xdr:sp macro="" textlink="">
      <xdr:nvSpPr>
        <xdr:cNvPr id="553" name="AutoShape 65">
          <a:extLst>
            <a:ext uri="{FF2B5EF4-FFF2-40B4-BE49-F238E27FC236}">
              <a16:creationId xmlns:a16="http://schemas.microsoft.com/office/drawing/2014/main" id="{08DB6093-E9B3-4FA7-B498-7AC5153BC454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401</xdr:row>
      <xdr:rowOff>0</xdr:rowOff>
    </xdr:from>
    <xdr:ext cx="1543050" cy="114300"/>
    <xdr:sp macro="" textlink="">
      <xdr:nvSpPr>
        <xdr:cNvPr id="554" name="AutoShape 65">
          <a:extLst>
            <a:ext uri="{FF2B5EF4-FFF2-40B4-BE49-F238E27FC236}">
              <a16:creationId xmlns:a16="http://schemas.microsoft.com/office/drawing/2014/main" id="{4BD638FD-CC95-442F-AAA9-35E6520535FE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401</xdr:row>
      <xdr:rowOff>0</xdr:rowOff>
    </xdr:from>
    <xdr:ext cx="1543050" cy="114300"/>
    <xdr:sp macro="" textlink="">
      <xdr:nvSpPr>
        <xdr:cNvPr id="555" name="AutoShape 65">
          <a:extLst>
            <a:ext uri="{FF2B5EF4-FFF2-40B4-BE49-F238E27FC236}">
              <a16:creationId xmlns:a16="http://schemas.microsoft.com/office/drawing/2014/main" id="{2CEC9607-AC82-46B3-BFA6-53DA92026067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400</xdr:row>
      <xdr:rowOff>0</xdr:rowOff>
    </xdr:from>
    <xdr:ext cx="1543050" cy="114300"/>
    <xdr:sp macro="" textlink="">
      <xdr:nvSpPr>
        <xdr:cNvPr id="556" name="AutoShape 65">
          <a:extLst>
            <a:ext uri="{FF2B5EF4-FFF2-40B4-BE49-F238E27FC236}">
              <a16:creationId xmlns:a16="http://schemas.microsoft.com/office/drawing/2014/main" id="{8E5C5F48-B51A-48DE-A6C1-251201A2FB9D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401</xdr:row>
      <xdr:rowOff>0</xdr:rowOff>
    </xdr:from>
    <xdr:ext cx="1543050" cy="114300"/>
    <xdr:sp macro="" textlink="">
      <xdr:nvSpPr>
        <xdr:cNvPr id="557" name="AutoShape 65">
          <a:extLst>
            <a:ext uri="{FF2B5EF4-FFF2-40B4-BE49-F238E27FC236}">
              <a16:creationId xmlns:a16="http://schemas.microsoft.com/office/drawing/2014/main" id="{1C3416BA-9836-4382-8B62-9534B79F1857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401</xdr:row>
      <xdr:rowOff>0</xdr:rowOff>
    </xdr:from>
    <xdr:ext cx="1543050" cy="114300"/>
    <xdr:sp macro="" textlink="">
      <xdr:nvSpPr>
        <xdr:cNvPr id="558" name="AutoShape 65">
          <a:extLst>
            <a:ext uri="{FF2B5EF4-FFF2-40B4-BE49-F238E27FC236}">
              <a16:creationId xmlns:a16="http://schemas.microsoft.com/office/drawing/2014/main" id="{C743D049-7774-4951-97FB-3FCB69412505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402</xdr:row>
      <xdr:rowOff>0</xdr:rowOff>
    </xdr:from>
    <xdr:ext cx="1543050" cy="114300"/>
    <xdr:sp macro="" textlink="">
      <xdr:nvSpPr>
        <xdr:cNvPr id="559" name="AutoShape 65">
          <a:extLst>
            <a:ext uri="{FF2B5EF4-FFF2-40B4-BE49-F238E27FC236}">
              <a16:creationId xmlns:a16="http://schemas.microsoft.com/office/drawing/2014/main" id="{53A42A0D-D878-477D-995A-C084C9C033A4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401</xdr:row>
      <xdr:rowOff>0</xdr:rowOff>
    </xdr:from>
    <xdr:ext cx="1543050" cy="114300"/>
    <xdr:sp macro="" textlink="">
      <xdr:nvSpPr>
        <xdr:cNvPr id="560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AFAAB51E-88C8-4A1C-BC0B-8FB1B2C6433B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401</xdr:row>
      <xdr:rowOff>0</xdr:rowOff>
    </xdr:from>
    <xdr:ext cx="1543050" cy="114300"/>
    <xdr:sp macro="" textlink="">
      <xdr:nvSpPr>
        <xdr:cNvPr id="561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0CADEF99-ECA8-4510-BC80-481A458402A6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401</xdr:row>
      <xdr:rowOff>0</xdr:rowOff>
    </xdr:from>
    <xdr:ext cx="1543050" cy="114300"/>
    <xdr:sp macro="" textlink="">
      <xdr:nvSpPr>
        <xdr:cNvPr id="562" name="AutoShape 65">
          <a:extLst>
            <a:ext uri="{FF2B5EF4-FFF2-40B4-BE49-F238E27FC236}">
              <a16:creationId xmlns:a16="http://schemas.microsoft.com/office/drawing/2014/main" id="{6033EBA2-E3E0-4E0E-926D-ABCE23BBDF0D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431</xdr:row>
      <xdr:rowOff>0</xdr:rowOff>
    </xdr:from>
    <xdr:ext cx="1543050" cy="114300"/>
    <xdr:sp macro="" textlink="">
      <xdr:nvSpPr>
        <xdr:cNvPr id="563" name="AutoShape 65">
          <a:extLst>
            <a:ext uri="{FF2B5EF4-FFF2-40B4-BE49-F238E27FC236}">
              <a16:creationId xmlns:a16="http://schemas.microsoft.com/office/drawing/2014/main" id="{C2CCB9CD-2732-4494-9DF8-12D4C3F8116E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431</xdr:row>
      <xdr:rowOff>0</xdr:rowOff>
    </xdr:from>
    <xdr:ext cx="1543050" cy="114300"/>
    <xdr:sp macro="" textlink="">
      <xdr:nvSpPr>
        <xdr:cNvPr id="564" name="AutoShape 65">
          <a:extLst>
            <a:ext uri="{FF2B5EF4-FFF2-40B4-BE49-F238E27FC236}">
              <a16:creationId xmlns:a16="http://schemas.microsoft.com/office/drawing/2014/main" id="{2194ADA7-C2F4-4F8B-B2D1-BFC9B643F09C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401</xdr:row>
      <xdr:rowOff>0</xdr:rowOff>
    </xdr:from>
    <xdr:ext cx="1543050" cy="114300"/>
    <xdr:sp macro="" textlink="">
      <xdr:nvSpPr>
        <xdr:cNvPr id="565" name="AutoShape 65">
          <a:extLst>
            <a:ext uri="{FF2B5EF4-FFF2-40B4-BE49-F238E27FC236}">
              <a16:creationId xmlns:a16="http://schemas.microsoft.com/office/drawing/2014/main" id="{CA9AF5A5-9545-44C0-98A6-8EBBA08E51F6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431</xdr:row>
      <xdr:rowOff>0</xdr:rowOff>
    </xdr:from>
    <xdr:ext cx="1543050" cy="114300"/>
    <xdr:sp macro="" textlink="">
      <xdr:nvSpPr>
        <xdr:cNvPr id="566" name="AutoShape 65">
          <a:extLst>
            <a:ext uri="{FF2B5EF4-FFF2-40B4-BE49-F238E27FC236}">
              <a16:creationId xmlns:a16="http://schemas.microsoft.com/office/drawing/2014/main" id="{98D32D7B-F679-4948-9EF5-20D3DFEA0968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431</xdr:row>
      <xdr:rowOff>0</xdr:rowOff>
    </xdr:from>
    <xdr:ext cx="1543050" cy="114300"/>
    <xdr:sp macro="" textlink="">
      <xdr:nvSpPr>
        <xdr:cNvPr id="567" name="AutoShape 65">
          <a:extLst>
            <a:ext uri="{FF2B5EF4-FFF2-40B4-BE49-F238E27FC236}">
              <a16:creationId xmlns:a16="http://schemas.microsoft.com/office/drawing/2014/main" id="{6AEA910B-3F82-4D91-A1B5-1CDDD9F21F4A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432</xdr:row>
      <xdr:rowOff>0</xdr:rowOff>
    </xdr:from>
    <xdr:ext cx="1543050" cy="114300"/>
    <xdr:sp macro="" textlink="">
      <xdr:nvSpPr>
        <xdr:cNvPr id="568" name="AutoShape 65">
          <a:extLst>
            <a:ext uri="{FF2B5EF4-FFF2-40B4-BE49-F238E27FC236}">
              <a16:creationId xmlns:a16="http://schemas.microsoft.com/office/drawing/2014/main" id="{CEC6D1F2-B54F-431D-8148-F01018274F0C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467</xdr:row>
      <xdr:rowOff>0</xdr:rowOff>
    </xdr:from>
    <xdr:ext cx="1543050" cy="114300"/>
    <xdr:sp macro="" textlink="">
      <xdr:nvSpPr>
        <xdr:cNvPr id="569" name="AutoShape 65">
          <a:extLst>
            <a:ext uri="{FF2B5EF4-FFF2-40B4-BE49-F238E27FC236}">
              <a16:creationId xmlns:a16="http://schemas.microsoft.com/office/drawing/2014/main" id="{84BA44DA-A117-4BE4-A4A7-AD1B8789142F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468</xdr:row>
      <xdr:rowOff>0</xdr:rowOff>
    </xdr:from>
    <xdr:ext cx="1543050" cy="114300"/>
    <xdr:sp macro="" textlink="">
      <xdr:nvSpPr>
        <xdr:cNvPr id="570" name="AutoShape 65">
          <a:extLst>
            <a:ext uri="{FF2B5EF4-FFF2-40B4-BE49-F238E27FC236}">
              <a16:creationId xmlns:a16="http://schemas.microsoft.com/office/drawing/2014/main" id="{514716F2-158C-41E5-A585-CF4F3524CADE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431</xdr:row>
      <xdr:rowOff>0</xdr:rowOff>
    </xdr:from>
    <xdr:ext cx="1543050" cy="114300"/>
    <xdr:sp macro="" textlink="">
      <xdr:nvSpPr>
        <xdr:cNvPr id="571" name="AutoShape 65">
          <a:extLst>
            <a:ext uri="{FF2B5EF4-FFF2-40B4-BE49-F238E27FC236}">
              <a16:creationId xmlns:a16="http://schemas.microsoft.com/office/drawing/2014/main" id="{244DB7A4-2393-45B6-B7DF-F993686B3C32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431</xdr:row>
      <xdr:rowOff>0</xdr:rowOff>
    </xdr:from>
    <xdr:ext cx="1543050" cy="114300"/>
    <xdr:sp macro="" textlink="">
      <xdr:nvSpPr>
        <xdr:cNvPr id="572" name="AutoShape 65">
          <a:extLst>
            <a:ext uri="{FF2B5EF4-FFF2-40B4-BE49-F238E27FC236}">
              <a16:creationId xmlns:a16="http://schemas.microsoft.com/office/drawing/2014/main" id="{A0D5C41F-0A9A-421D-B832-7D1E576DCCB2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401</xdr:row>
      <xdr:rowOff>0</xdr:rowOff>
    </xdr:from>
    <xdr:ext cx="1543050" cy="114300"/>
    <xdr:sp macro="" textlink="">
      <xdr:nvSpPr>
        <xdr:cNvPr id="573" name="AutoShape 65">
          <a:extLst>
            <a:ext uri="{FF2B5EF4-FFF2-40B4-BE49-F238E27FC236}">
              <a16:creationId xmlns:a16="http://schemas.microsoft.com/office/drawing/2014/main" id="{F5A47C20-8185-4374-9110-893ACEE469F3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431</xdr:row>
      <xdr:rowOff>0</xdr:rowOff>
    </xdr:from>
    <xdr:ext cx="1543050" cy="114300"/>
    <xdr:sp macro="" textlink="">
      <xdr:nvSpPr>
        <xdr:cNvPr id="574" name="AutoShape 65">
          <a:extLst>
            <a:ext uri="{FF2B5EF4-FFF2-40B4-BE49-F238E27FC236}">
              <a16:creationId xmlns:a16="http://schemas.microsoft.com/office/drawing/2014/main" id="{56FB53ED-4F7F-40C0-A9E2-B47EA1D2B5AD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431</xdr:row>
      <xdr:rowOff>0</xdr:rowOff>
    </xdr:from>
    <xdr:ext cx="1543050" cy="114300"/>
    <xdr:sp macro="" textlink="">
      <xdr:nvSpPr>
        <xdr:cNvPr id="575" name="AutoShape 65">
          <a:extLst>
            <a:ext uri="{FF2B5EF4-FFF2-40B4-BE49-F238E27FC236}">
              <a16:creationId xmlns:a16="http://schemas.microsoft.com/office/drawing/2014/main" id="{CD6EDEBD-E1AA-4992-A685-B0E2663F909F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432</xdr:row>
      <xdr:rowOff>0</xdr:rowOff>
    </xdr:from>
    <xdr:ext cx="1543050" cy="114300"/>
    <xdr:sp macro="" textlink="">
      <xdr:nvSpPr>
        <xdr:cNvPr id="576" name="AutoShape 65">
          <a:extLst>
            <a:ext uri="{FF2B5EF4-FFF2-40B4-BE49-F238E27FC236}">
              <a16:creationId xmlns:a16="http://schemas.microsoft.com/office/drawing/2014/main" id="{83D6FC8C-402F-4B72-8D3B-5B7E78149EDB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467</xdr:row>
      <xdr:rowOff>0</xdr:rowOff>
    </xdr:from>
    <xdr:ext cx="1543050" cy="114300"/>
    <xdr:sp macro="" textlink="">
      <xdr:nvSpPr>
        <xdr:cNvPr id="577" name="AutoShape 65">
          <a:extLst>
            <a:ext uri="{FF2B5EF4-FFF2-40B4-BE49-F238E27FC236}">
              <a16:creationId xmlns:a16="http://schemas.microsoft.com/office/drawing/2014/main" id="{5DB2A9BC-FADD-4BFD-B6B9-0A1E5B8A99FF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468</xdr:row>
      <xdr:rowOff>0</xdr:rowOff>
    </xdr:from>
    <xdr:ext cx="1543050" cy="114300"/>
    <xdr:sp macro="" textlink="">
      <xdr:nvSpPr>
        <xdr:cNvPr id="578" name="AutoShape 65">
          <a:extLst>
            <a:ext uri="{FF2B5EF4-FFF2-40B4-BE49-F238E27FC236}">
              <a16:creationId xmlns:a16="http://schemas.microsoft.com/office/drawing/2014/main" id="{021681F4-5A02-4DF1-8D08-9B943746F64D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414</xdr:row>
      <xdr:rowOff>0</xdr:rowOff>
    </xdr:from>
    <xdr:ext cx="1543050" cy="114300"/>
    <xdr:sp macro="" textlink="">
      <xdr:nvSpPr>
        <xdr:cNvPr id="579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227A6032-5948-4CE7-9015-FFD492247E2A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465</xdr:row>
      <xdr:rowOff>0</xdr:rowOff>
    </xdr:from>
    <xdr:ext cx="1543050" cy="114300"/>
    <xdr:sp macro="" textlink="">
      <xdr:nvSpPr>
        <xdr:cNvPr id="580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6081670F-5CF8-48F7-A355-7F84CDA7F078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465</xdr:row>
      <xdr:rowOff>0</xdr:rowOff>
    </xdr:from>
    <xdr:ext cx="1543050" cy="114300"/>
    <xdr:sp macro="" textlink="">
      <xdr:nvSpPr>
        <xdr:cNvPr id="581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12752343-79D9-458E-9A4F-C41F88AC8CFB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414</xdr:row>
      <xdr:rowOff>0</xdr:rowOff>
    </xdr:from>
    <xdr:ext cx="1543050" cy="114300"/>
    <xdr:sp macro="" textlink="">
      <xdr:nvSpPr>
        <xdr:cNvPr id="582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A075EC75-481E-4EFF-AC08-B7F1615718A8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465</xdr:row>
      <xdr:rowOff>0</xdr:rowOff>
    </xdr:from>
    <xdr:ext cx="1543050" cy="114300"/>
    <xdr:sp macro="" textlink="">
      <xdr:nvSpPr>
        <xdr:cNvPr id="583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D0D84589-D433-4D98-BAFB-E76D6AE832B7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465</xdr:row>
      <xdr:rowOff>0</xdr:rowOff>
    </xdr:from>
    <xdr:ext cx="1543050" cy="114300"/>
    <xdr:sp macro="" textlink="">
      <xdr:nvSpPr>
        <xdr:cNvPr id="584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92405598-078E-4BED-8809-49EAFD92F6EF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466</xdr:row>
      <xdr:rowOff>0</xdr:rowOff>
    </xdr:from>
    <xdr:ext cx="1543050" cy="114300"/>
    <xdr:sp macro="" textlink="">
      <xdr:nvSpPr>
        <xdr:cNvPr id="585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5B0433BE-F9C8-4B6B-9C0D-6D18427F3C66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517</xdr:row>
      <xdr:rowOff>0</xdr:rowOff>
    </xdr:from>
    <xdr:ext cx="1543050" cy="114300"/>
    <xdr:sp macro="" textlink="">
      <xdr:nvSpPr>
        <xdr:cNvPr id="586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7D2C4362-308B-48FD-8697-6594A552C130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537</xdr:row>
      <xdr:rowOff>0</xdr:rowOff>
    </xdr:from>
    <xdr:ext cx="1543050" cy="114300"/>
    <xdr:sp macro="" textlink="">
      <xdr:nvSpPr>
        <xdr:cNvPr id="587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C76E8334-C78C-49FE-BCAB-55DF27CE9B9B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414</xdr:row>
      <xdr:rowOff>0</xdr:rowOff>
    </xdr:from>
    <xdr:ext cx="1543050" cy="114300"/>
    <xdr:sp macro="" textlink="">
      <xdr:nvSpPr>
        <xdr:cNvPr id="588" name="AutoShape 65">
          <a:extLst>
            <a:ext uri="{FF2B5EF4-FFF2-40B4-BE49-F238E27FC236}">
              <a16:creationId xmlns:a16="http://schemas.microsoft.com/office/drawing/2014/main" id="{32A1C64A-18A3-4FE7-9631-4703C2B15BCB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414</xdr:row>
      <xdr:rowOff>0</xdr:rowOff>
    </xdr:from>
    <xdr:ext cx="1543050" cy="114300"/>
    <xdr:sp macro="" textlink="">
      <xdr:nvSpPr>
        <xdr:cNvPr id="589" name="AutoShape 65">
          <a:extLst>
            <a:ext uri="{FF2B5EF4-FFF2-40B4-BE49-F238E27FC236}">
              <a16:creationId xmlns:a16="http://schemas.microsoft.com/office/drawing/2014/main" id="{6E178E9F-1DD9-4447-8ABC-51A8C19F15D4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465</xdr:row>
      <xdr:rowOff>0</xdr:rowOff>
    </xdr:from>
    <xdr:ext cx="1543050" cy="114300"/>
    <xdr:sp macro="" textlink="">
      <xdr:nvSpPr>
        <xdr:cNvPr id="590" name="AutoShape 65">
          <a:extLst>
            <a:ext uri="{FF2B5EF4-FFF2-40B4-BE49-F238E27FC236}">
              <a16:creationId xmlns:a16="http://schemas.microsoft.com/office/drawing/2014/main" id="{24D03245-91CC-4749-9F2D-15E002780CBA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465</xdr:row>
      <xdr:rowOff>0</xdr:rowOff>
    </xdr:from>
    <xdr:ext cx="1543050" cy="114300"/>
    <xdr:sp macro="" textlink="">
      <xdr:nvSpPr>
        <xdr:cNvPr id="591" name="AutoShape 65">
          <a:extLst>
            <a:ext uri="{FF2B5EF4-FFF2-40B4-BE49-F238E27FC236}">
              <a16:creationId xmlns:a16="http://schemas.microsoft.com/office/drawing/2014/main" id="{B56CD4A0-94AE-49A4-9FFE-5D13D1045DD5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414</xdr:row>
      <xdr:rowOff>0</xdr:rowOff>
    </xdr:from>
    <xdr:ext cx="1543050" cy="114300"/>
    <xdr:sp macro="" textlink="">
      <xdr:nvSpPr>
        <xdr:cNvPr id="592" name="AutoShape 65">
          <a:extLst>
            <a:ext uri="{FF2B5EF4-FFF2-40B4-BE49-F238E27FC236}">
              <a16:creationId xmlns:a16="http://schemas.microsoft.com/office/drawing/2014/main" id="{FBBB0C64-995D-4400-9345-0060FDAAD1EF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465</xdr:row>
      <xdr:rowOff>0</xdr:rowOff>
    </xdr:from>
    <xdr:ext cx="1543050" cy="114300"/>
    <xdr:sp macro="" textlink="">
      <xdr:nvSpPr>
        <xdr:cNvPr id="593" name="AutoShape 65">
          <a:extLst>
            <a:ext uri="{FF2B5EF4-FFF2-40B4-BE49-F238E27FC236}">
              <a16:creationId xmlns:a16="http://schemas.microsoft.com/office/drawing/2014/main" id="{0E94C58D-BABD-47F4-99B8-77AC77C4488E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465</xdr:row>
      <xdr:rowOff>0</xdr:rowOff>
    </xdr:from>
    <xdr:ext cx="1543050" cy="114300"/>
    <xdr:sp macro="" textlink="">
      <xdr:nvSpPr>
        <xdr:cNvPr id="594" name="AutoShape 65">
          <a:extLst>
            <a:ext uri="{FF2B5EF4-FFF2-40B4-BE49-F238E27FC236}">
              <a16:creationId xmlns:a16="http://schemas.microsoft.com/office/drawing/2014/main" id="{33B2C929-4611-4074-BD61-F16E4B4917ED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466</xdr:row>
      <xdr:rowOff>0</xdr:rowOff>
    </xdr:from>
    <xdr:ext cx="1543050" cy="114300"/>
    <xdr:sp macro="" textlink="">
      <xdr:nvSpPr>
        <xdr:cNvPr id="595" name="AutoShape 65">
          <a:extLst>
            <a:ext uri="{FF2B5EF4-FFF2-40B4-BE49-F238E27FC236}">
              <a16:creationId xmlns:a16="http://schemas.microsoft.com/office/drawing/2014/main" id="{32B19208-10A9-441E-B305-239D2B65B81F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517</xdr:row>
      <xdr:rowOff>0</xdr:rowOff>
    </xdr:from>
    <xdr:ext cx="1543050" cy="114300"/>
    <xdr:sp macro="" textlink="">
      <xdr:nvSpPr>
        <xdr:cNvPr id="596" name="AutoShape 65">
          <a:extLst>
            <a:ext uri="{FF2B5EF4-FFF2-40B4-BE49-F238E27FC236}">
              <a16:creationId xmlns:a16="http://schemas.microsoft.com/office/drawing/2014/main" id="{EEAB8AC6-BE70-49F1-BC71-FF3383D187D0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537</xdr:row>
      <xdr:rowOff>0</xdr:rowOff>
    </xdr:from>
    <xdr:ext cx="1543050" cy="114300"/>
    <xdr:sp macro="" textlink="">
      <xdr:nvSpPr>
        <xdr:cNvPr id="597" name="AutoShape 65">
          <a:extLst>
            <a:ext uri="{FF2B5EF4-FFF2-40B4-BE49-F238E27FC236}">
              <a16:creationId xmlns:a16="http://schemas.microsoft.com/office/drawing/2014/main" id="{20152E14-08EF-49EB-A9B2-126014F91596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414</xdr:row>
      <xdr:rowOff>0</xdr:rowOff>
    </xdr:from>
    <xdr:ext cx="1543050" cy="114300"/>
    <xdr:sp macro="" textlink="">
      <xdr:nvSpPr>
        <xdr:cNvPr id="598" name="AutoShape 65">
          <a:extLst>
            <a:ext uri="{FF2B5EF4-FFF2-40B4-BE49-F238E27FC236}">
              <a16:creationId xmlns:a16="http://schemas.microsoft.com/office/drawing/2014/main" id="{43DA7201-D025-4FE1-9477-49D63D005F4C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401</xdr:row>
      <xdr:rowOff>0</xdr:rowOff>
    </xdr:from>
    <xdr:ext cx="1543050" cy="114300"/>
    <xdr:sp macro="" textlink="">
      <xdr:nvSpPr>
        <xdr:cNvPr id="599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9BC68082-C52F-4650-B44E-CDC98E8E9644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431</xdr:row>
      <xdr:rowOff>0</xdr:rowOff>
    </xdr:from>
    <xdr:ext cx="1543050" cy="114300"/>
    <xdr:sp macro="" textlink="">
      <xdr:nvSpPr>
        <xdr:cNvPr id="600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F3B04807-8A2F-404B-8F7C-140ED421E205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431</xdr:row>
      <xdr:rowOff>0</xdr:rowOff>
    </xdr:from>
    <xdr:ext cx="1543050" cy="114300"/>
    <xdr:sp macro="" textlink="">
      <xdr:nvSpPr>
        <xdr:cNvPr id="601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77D2E194-A5E7-4568-B603-510F6AAE82BF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401</xdr:row>
      <xdr:rowOff>0</xdr:rowOff>
    </xdr:from>
    <xdr:ext cx="1543050" cy="114300"/>
    <xdr:sp macro="" textlink="">
      <xdr:nvSpPr>
        <xdr:cNvPr id="602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A7181DDF-AD28-4A2D-8A9A-FFA210E8D4A6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431</xdr:row>
      <xdr:rowOff>0</xdr:rowOff>
    </xdr:from>
    <xdr:ext cx="1543050" cy="114300"/>
    <xdr:sp macro="" textlink="">
      <xdr:nvSpPr>
        <xdr:cNvPr id="603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F218C07C-D0C4-4554-9619-EFC672BD4197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431</xdr:row>
      <xdr:rowOff>0</xdr:rowOff>
    </xdr:from>
    <xdr:ext cx="1543050" cy="114300"/>
    <xdr:sp macro="" textlink="">
      <xdr:nvSpPr>
        <xdr:cNvPr id="604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89673371-CFD8-447A-B6D3-50F0DE478F59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432</xdr:row>
      <xdr:rowOff>0</xdr:rowOff>
    </xdr:from>
    <xdr:ext cx="1543050" cy="114300"/>
    <xdr:sp macro="" textlink="">
      <xdr:nvSpPr>
        <xdr:cNvPr id="605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26887ABC-1D12-4AE8-BA9B-5567BD8F2A33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467</xdr:row>
      <xdr:rowOff>0</xdr:rowOff>
    </xdr:from>
    <xdr:ext cx="1543050" cy="114300"/>
    <xdr:sp macro="" textlink="">
      <xdr:nvSpPr>
        <xdr:cNvPr id="606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D7041E20-B2DA-4E2A-98BC-184CB020FB90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468</xdr:row>
      <xdr:rowOff>0</xdr:rowOff>
    </xdr:from>
    <xdr:ext cx="1543050" cy="114300"/>
    <xdr:sp macro="" textlink="">
      <xdr:nvSpPr>
        <xdr:cNvPr id="607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CBEEB92C-E8BB-4326-A523-CA2538E32C54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401</xdr:row>
      <xdr:rowOff>0</xdr:rowOff>
    </xdr:from>
    <xdr:ext cx="1543050" cy="114300"/>
    <xdr:sp macro="" textlink="">
      <xdr:nvSpPr>
        <xdr:cNvPr id="608" name="AutoShape 65">
          <a:extLst>
            <a:ext uri="{FF2B5EF4-FFF2-40B4-BE49-F238E27FC236}">
              <a16:creationId xmlns:a16="http://schemas.microsoft.com/office/drawing/2014/main" id="{67865CD5-3248-476B-B0A3-09D80C8E05CE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401</xdr:row>
      <xdr:rowOff>0</xdr:rowOff>
    </xdr:from>
    <xdr:ext cx="1543050" cy="114300"/>
    <xdr:sp macro="" textlink="">
      <xdr:nvSpPr>
        <xdr:cNvPr id="609" name="AutoShape 65">
          <a:extLst>
            <a:ext uri="{FF2B5EF4-FFF2-40B4-BE49-F238E27FC236}">
              <a16:creationId xmlns:a16="http://schemas.microsoft.com/office/drawing/2014/main" id="{C75E8864-0D70-48A5-9C14-BE40F212111B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431</xdr:row>
      <xdr:rowOff>0</xdr:rowOff>
    </xdr:from>
    <xdr:ext cx="1543050" cy="114300"/>
    <xdr:sp macro="" textlink="">
      <xdr:nvSpPr>
        <xdr:cNvPr id="610" name="AutoShape 65">
          <a:extLst>
            <a:ext uri="{FF2B5EF4-FFF2-40B4-BE49-F238E27FC236}">
              <a16:creationId xmlns:a16="http://schemas.microsoft.com/office/drawing/2014/main" id="{396908B9-2BC1-4BDD-94B9-6A925AF5BEA8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431</xdr:row>
      <xdr:rowOff>0</xdr:rowOff>
    </xdr:from>
    <xdr:ext cx="1543050" cy="114300"/>
    <xdr:sp macro="" textlink="">
      <xdr:nvSpPr>
        <xdr:cNvPr id="611" name="AutoShape 65">
          <a:extLst>
            <a:ext uri="{FF2B5EF4-FFF2-40B4-BE49-F238E27FC236}">
              <a16:creationId xmlns:a16="http://schemas.microsoft.com/office/drawing/2014/main" id="{14C1C6DD-2A2D-43C7-A98D-6D56B302FD61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401</xdr:row>
      <xdr:rowOff>0</xdr:rowOff>
    </xdr:from>
    <xdr:ext cx="1543050" cy="114300"/>
    <xdr:sp macro="" textlink="">
      <xdr:nvSpPr>
        <xdr:cNvPr id="612" name="AutoShape 65">
          <a:extLst>
            <a:ext uri="{FF2B5EF4-FFF2-40B4-BE49-F238E27FC236}">
              <a16:creationId xmlns:a16="http://schemas.microsoft.com/office/drawing/2014/main" id="{5DCFD5B4-DD6E-48EC-A3A1-016DA0E504A3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431</xdr:row>
      <xdr:rowOff>0</xdr:rowOff>
    </xdr:from>
    <xdr:ext cx="1543050" cy="114300"/>
    <xdr:sp macro="" textlink="">
      <xdr:nvSpPr>
        <xdr:cNvPr id="613" name="AutoShape 65">
          <a:extLst>
            <a:ext uri="{FF2B5EF4-FFF2-40B4-BE49-F238E27FC236}">
              <a16:creationId xmlns:a16="http://schemas.microsoft.com/office/drawing/2014/main" id="{4773EB5E-B7F3-46AD-A48E-D3886F63FC6A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431</xdr:row>
      <xdr:rowOff>0</xdr:rowOff>
    </xdr:from>
    <xdr:ext cx="1543050" cy="114300"/>
    <xdr:sp macro="" textlink="">
      <xdr:nvSpPr>
        <xdr:cNvPr id="614" name="AutoShape 65">
          <a:extLst>
            <a:ext uri="{FF2B5EF4-FFF2-40B4-BE49-F238E27FC236}">
              <a16:creationId xmlns:a16="http://schemas.microsoft.com/office/drawing/2014/main" id="{1ABFB428-657D-4E61-BF0F-4E9F3A21A919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467</xdr:row>
      <xdr:rowOff>0</xdr:rowOff>
    </xdr:from>
    <xdr:ext cx="1543050" cy="114300"/>
    <xdr:sp macro="" textlink="">
      <xdr:nvSpPr>
        <xdr:cNvPr id="615" name="AutoShape 65">
          <a:extLst>
            <a:ext uri="{FF2B5EF4-FFF2-40B4-BE49-F238E27FC236}">
              <a16:creationId xmlns:a16="http://schemas.microsoft.com/office/drawing/2014/main" id="{DDDF3604-DC65-4139-A8EA-5641FFE7FCDD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468</xdr:row>
      <xdr:rowOff>0</xdr:rowOff>
    </xdr:from>
    <xdr:ext cx="1543050" cy="114300"/>
    <xdr:sp macro="" textlink="">
      <xdr:nvSpPr>
        <xdr:cNvPr id="616" name="AutoShape 65">
          <a:extLst>
            <a:ext uri="{FF2B5EF4-FFF2-40B4-BE49-F238E27FC236}">
              <a16:creationId xmlns:a16="http://schemas.microsoft.com/office/drawing/2014/main" id="{E7680D13-7EE0-4D58-98D9-DFBEAE33D491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401</xdr:row>
      <xdr:rowOff>0</xdr:rowOff>
    </xdr:from>
    <xdr:ext cx="1543050" cy="114300"/>
    <xdr:sp macro="" textlink="">
      <xdr:nvSpPr>
        <xdr:cNvPr id="617" name="AutoShape 65">
          <a:extLst>
            <a:ext uri="{FF2B5EF4-FFF2-40B4-BE49-F238E27FC236}">
              <a16:creationId xmlns:a16="http://schemas.microsoft.com/office/drawing/2014/main" id="{1AC7063D-0341-4716-AE59-D6C0373E6523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411</xdr:row>
      <xdr:rowOff>0</xdr:rowOff>
    </xdr:from>
    <xdr:ext cx="1543050" cy="114300"/>
    <xdr:sp macro="" textlink="">
      <xdr:nvSpPr>
        <xdr:cNvPr id="618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C1E522B5-6A2B-4322-A185-CEDA649708C6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462</xdr:row>
      <xdr:rowOff>0</xdr:rowOff>
    </xdr:from>
    <xdr:ext cx="1543050" cy="114300"/>
    <xdr:sp macro="" textlink="">
      <xdr:nvSpPr>
        <xdr:cNvPr id="619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7159972E-1EB9-459C-82F0-77E34292055B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462</xdr:row>
      <xdr:rowOff>0</xdr:rowOff>
    </xdr:from>
    <xdr:ext cx="1543050" cy="114300"/>
    <xdr:sp macro="" textlink="">
      <xdr:nvSpPr>
        <xdr:cNvPr id="620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3AEAA89B-F38C-45A8-B375-A6ECA0F2FD8E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411</xdr:row>
      <xdr:rowOff>0</xdr:rowOff>
    </xdr:from>
    <xdr:ext cx="1543050" cy="114300"/>
    <xdr:sp macro="" textlink="">
      <xdr:nvSpPr>
        <xdr:cNvPr id="621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DD04E1CA-0D71-42F4-84C1-31898FD3B12E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462</xdr:row>
      <xdr:rowOff>0</xdr:rowOff>
    </xdr:from>
    <xdr:ext cx="1543050" cy="114300"/>
    <xdr:sp macro="" textlink="">
      <xdr:nvSpPr>
        <xdr:cNvPr id="622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E121C7B7-D341-471A-89DA-A2FCBED358D5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462</xdr:row>
      <xdr:rowOff>0</xdr:rowOff>
    </xdr:from>
    <xdr:ext cx="1543050" cy="114300"/>
    <xdr:sp macro="" textlink="">
      <xdr:nvSpPr>
        <xdr:cNvPr id="623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4919F27A-D010-49CF-B28F-0B804739EC08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466</xdr:row>
      <xdr:rowOff>0</xdr:rowOff>
    </xdr:from>
    <xdr:ext cx="1543050" cy="114300"/>
    <xdr:sp macro="" textlink="">
      <xdr:nvSpPr>
        <xdr:cNvPr id="624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780616B4-7C09-49CD-BDDE-FA28ECFEFD2F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516</xdr:row>
      <xdr:rowOff>0</xdr:rowOff>
    </xdr:from>
    <xdr:ext cx="1543050" cy="114300"/>
    <xdr:sp macro="" textlink="">
      <xdr:nvSpPr>
        <xdr:cNvPr id="625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3DEC3133-3D6E-41AC-9117-EE4713FF217C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531</xdr:row>
      <xdr:rowOff>0</xdr:rowOff>
    </xdr:from>
    <xdr:ext cx="1543050" cy="114300"/>
    <xdr:sp macro="" textlink="">
      <xdr:nvSpPr>
        <xdr:cNvPr id="626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260B72A6-B640-40D0-B962-1DFF987856EF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412</xdr:row>
      <xdr:rowOff>142875</xdr:rowOff>
    </xdr:from>
    <xdr:ext cx="1543050" cy="114300"/>
    <xdr:sp macro="" textlink="">
      <xdr:nvSpPr>
        <xdr:cNvPr id="627" name="AutoShape 65">
          <a:extLst>
            <a:ext uri="{FF2B5EF4-FFF2-40B4-BE49-F238E27FC236}">
              <a16:creationId xmlns:a16="http://schemas.microsoft.com/office/drawing/2014/main" id="{ADD32F8A-9A43-454C-9BE4-4644338C8491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411</xdr:row>
      <xdr:rowOff>0</xdr:rowOff>
    </xdr:from>
    <xdr:ext cx="1543050" cy="114300"/>
    <xdr:sp macro="" textlink="">
      <xdr:nvSpPr>
        <xdr:cNvPr id="628" name="AutoShape 65">
          <a:extLst>
            <a:ext uri="{FF2B5EF4-FFF2-40B4-BE49-F238E27FC236}">
              <a16:creationId xmlns:a16="http://schemas.microsoft.com/office/drawing/2014/main" id="{49674D48-6292-4FC3-A5FB-9991D244C745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462</xdr:row>
      <xdr:rowOff>0</xdr:rowOff>
    </xdr:from>
    <xdr:ext cx="1543050" cy="114300"/>
    <xdr:sp macro="" textlink="">
      <xdr:nvSpPr>
        <xdr:cNvPr id="629" name="AutoShape 65">
          <a:extLst>
            <a:ext uri="{FF2B5EF4-FFF2-40B4-BE49-F238E27FC236}">
              <a16:creationId xmlns:a16="http://schemas.microsoft.com/office/drawing/2014/main" id="{C6FB27CD-6766-45E9-9B38-2CFC0F907D1C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462</xdr:row>
      <xdr:rowOff>0</xdr:rowOff>
    </xdr:from>
    <xdr:ext cx="1543050" cy="114300"/>
    <xdr:sp macro="" textlink="">
      <xdr:nvSpPr>
        <xdr:cNvPr id="630" name="AutoShape 65">
          <a:extLst>
            <a:ext uri="{FF2B5EF4-FFF2-40B4-BE49-F238E27FC236}">
              <a16:creationId xmlns:a16="http://schemas.microsoft.com/office/drawing/2014/main" id="{7D9B23CA-A1F6-4C3F-82FE-CF56B81D33EA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411</xdr:row>
      <xdr:rowOff>0</xdr:rowOff>
    </xdr:from>
    <xdr:ext cx="1543050" cy="114300"/>
    <xdr:sp macro="" textlink="">
      <xdr:nvSpPr>
        <xdr:cNvPr id="631" name="AutoShape 65">
          <a:extLst>
            <a:ext uri="{FF2B5EF4-FFF2-40B4-BE49-F238E27FC236}">
              <a16:creationId xmlns:a16="http://schemas.microsoft.com/office/drawing/2014/main" id="{310BF2FA-E1D4-4E6E-A278-D80220BE63B8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462</xdr:row>
      <xdr:rowOff>0</xdr:rowOff>
    </xdr:from>
    <xdr:ext cx="1543050" cy="114300"/>
    <xdr:sp macro="" textlink="">
      <xdr:nvSpPr>
        <xdr:cNvPr id="632" name="AutoShape 65">
          <a:extLst>
            <a:ext uri="{FF2B5EF4-FFF2-40B4-BE49-F238E27FC236}">
              <a16:creationId xmlns:a16="http://schemas.microsoft.com/office/drawing/2014/main" id="{9C8C70B2-9115-4252-91EF-637699BEC9A2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462</xdr:row>
      <xdr:rowOff>0</xdr:rowOff>
    </xdr:from>
    <xdr:ext cx="1543050" cy="114300"/>
    <xdr:sp macro="" textlink="">
      <xdr:nvSpPr>
        <xdr:cNvPr id="633" name="AutoShape 65">
          <a:extLst>
            <a:ext uri="{FF2B5EF4-FFF2-40B4-BE49-F238E27FC236}">
              <a16:creationId xmlns:a16="http://schemas.microsoft.com/office/drawing/2014/main" id="{B5DF7AF4-F32B-498E-B8B7-619037046E00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466</xdr:row>
      <xdr:rowOff>0</xdr:rowOff>
    </xdr:from>
    <xdr:ext cx="1543050" cy="114300"/>
    <xdr:sp macro="" textlink="">
      <xdr:nvSpPr>
        <xdr:cNvPr id="634" name="AutoShape 65">
          <a:extLst>
            <a:ext uri="{FF2B5EF4-FFF2-40B4-BE49-F238E27FC236}">
              <a16:creationId xmlns:a16="http://schemas.microsoft.com/office/drawing/2014/main" id="{2CF40A19-EA3A-4717-BF4E-4BAD4B967FD7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516</xdr:row>
      <xdr:rowOff>0</xdr:rowOff>
    </xdr:from>
    <xdr:ext cx="1543050" cy="114300"/>
    <xdr:sp macro="" textlink="">
      <xdr:nvSpPr>
        <xdr:cNvPr id="635" name="AutoShape 65">
          <a:extLst>
            <a:ext uri="{FF2B5EF4-FFF2-40B4-BE49-F238E27FC236}">
              <a16:creationId xmlns:a16="http://schemas.microsoft.com/office/drawing/2014/main" id="{07749696-8A5B-40E2-A1BD-8E985FFD1BEB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531</xdr:row>
      <xdr:rowOff>0</xdr:rowOff>
    </xdr:from>
    <xdr:ext cx="1543050" cy="114300"/>
    <xdr:sp macro="" textlink="">
      <xdr:nvSpPr>
        <xdr:cNvPr id="636" name="AutoShape 65">
          <a:extLst>
            <a:ext uri="{FF2B5EF4-FFF2-40B4-BE49-F238E27FC236}">
              <a16:creationId xmlns:a16="http://schemas.microsoft.com/office/drawing/2014/main" id="{F3F28A62-C23C-46CF-AD9A-2916B91F1D33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411</xdr:row>
      <xdr:rowOff>0</xdr:rowOff>
    </xdr:from>
    <xdr:ext cx="1543050" cy="114300"/>
    <xdr:sp macro="" textlink="">
      <xdr:nvSpPr>
        <xdr:cNvPr id="637" name="AutoShape 65">
          <a:extLst>
            <a:ext uri="{FF2B5EF4-FFF2-40B4-BE49-F238E27FC236}">
              <a16:creationId xmlns:a16="http://schemas.microsoft.com/office/drawing/2014/main" id="{AEDF0255-13BF-407B-9F04-84BDA535C676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411</xdr:row>
      <xdr:rowOff>0</xdr:rowOff>
    </xdr:from>
    <xdr:ext cx="1543050" cy="114300"/>
    <xdr:sp macro="" textlink="">
      <xdr:nvSpPr>
        <xdr:cNvPr id="638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5F9D01D2-B474-4992-A8DB-F3BF593442FD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462</xdr:row>
      <xdr:rowOff>0</xdr:rowOff>
    </xdr:from>
    <xdr:ext cx="1543050" cy="114300"/>
    <xdr:sp macro="" textlink="">
      <xdr:nvSpPr>
        <xdr:cNvPr id="639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F228E251-EDB7-49E5-8B0C-B950A1F660D4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462</xdr:row>
      <xdr:rowOff>0</xdr:rowOff>
    </xdr:from>
    <xdr:ext cx="1543050" cy="114300"/>
    <xdr:sp macro="" textlink="">
      <xdr:nvSpPr>
        <xdr:cNvPr id="640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504CC3DD-BA85-4729-ABD9-026339B8DC29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411</xdr:row>
      <xdr:rowOff>0</xdr:rowOff>
    </xdr:from>
    <xdr:ext cx="1543050" cy="114300"/>
    <xdr:sp macro="" textlink="">
      <xdr:nvSpPr>
        <xdr:cNvPr id="641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7EFDFE57-2B8D-41D7-8973-0BD04269E6C8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462</xdr:row>
      <xdr:rowOff>0</xdr:rowOff>
    </xdr:from>
    <xdr:ext cx="1543050" cy="114300"/>
    <xdr:sp macro="" textlink="">
      <xdr:nvSpPr>
        <xdr:cNvPr id="642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FDF955AA-A7C0-487D-9DE8-F1BAA7842437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462</xdr:row>
      <xdr:rowOff>0</xdr:rowOff>
    </xdr:from>
    <xdr:ext cx="1543050" cy="114300"/>
    <xdr:sp macro="" textlink="">
      <xdr:nvSpPr>
        <xdr:cNvPr id="643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98D6AB74-7A59-410B-8458-22AEE26FA5A1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466</xdr:row>
      <xdr:rowOff>0</xdr:rowOff>
    </xdr:from>
    <xdr:ext cx="1543050" cy="114300"/>
    <xdr:sp macro="" textlink="">
      <xdr:nvSpPr>
        <xdr:cNvPr id="644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7E34C4FC-39E4-4F59-BC14-AB6C6F5CCAE5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516</xdr:row>
      <xdr:rowOff>0</xdr:rowOff>
    </xdr:from>
    <xdr:ext cx="1543050" cy="114300"/>
    <xdr:sp macro="" textlink="">
      <xdr:nvSpPr>
        <xdr:cNvPr id="645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7894C71A-05B8-45D1-9B67-06B94583B600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531</xdr:row>
      <xdr:rowOff>0</xdr:rowOff>
    </xdr:from>
    <xdr:ext cx="1543050" cy="114300"/>
    <xdr:sp macro="" textlink="">
      <xdr:nvSpPr>
        <xdr:cNvPr id="646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2190DAB9-1EDE-481C-A96B-A888A37F13D7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412</xdr:row>
      <xdr:rowOff>142875</xdr:rowOff>
    </xdr:from>
    <xdr:ext cx="1543050" cy="114300"/>
    <xdr:sp macro="" textlink="">
      <xdr:nvSpPr>
        <xdr:cNvPr id="647" name="AutoShape 65">
          <a:extLst>
            <a:ext uri="{FF2B5EF4-FFF2-40B4-BE49-F238E27FC236}">
              <a16:creationId xmlns:a16="http://schemas.microsoft.com/office/drawing/2014/main" id="{0A503CB8-F2A0-471F-BE1D-F80F84E1CFFF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411</xdr:row>
      <xdr:rowOff>0</xdr:rowOff>
    </xdr:from>
    <xdr:ext cx="1543050" cy="114300"/>
    <xdr:sp macro="" textlink="">
      <xdr:nvSpPr>
        <xdr:cNvPr id="648" name="AutoShape 65">
          <a:extLst>
            <a:ext uri="{FF2B5EF4-FFF2-40B4-BE49-F238E27FC236}">
              <a16:creationId xmlns:a16="http://schemas.microsoft.com/office/drawing/2014/main" id="{4B3497C0-75A2-4AF4-9213-23D243AAFBC0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462</xdr:row>
      <xdr:rowOff>0</xdr:rowOff>
    </xdr:from>
    <xdr:ext cx="1543050" cy="114300"/>
    <xdr:sp macro="" textlink="">
      <xdr:nvSpPr>
        <xdr:cNvPr id="649" name="AutoShape 65">
          <a:extLst>
            <a:ext uri="{FF2B5EF4-FFF2-40B4-BE49-F238E27FC236}">
              <a16:creationId xmlns:a16="http://schemas.microsoft.com/office/drawing/2014/main" id="{55D6E9C9-BD3B-4955-BCF9-C53D0B05011E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462</xdr:row>
      <xdr:rowOff>0</xdr:rowOff>
    </xdr:from>
    <xdr:ext cx="1543050" cy="114300"/>
    <xdr:sp macro="" textlink="">
      <xdr:nvSpPr>
        <xdr:cNvPr id="650" name="AutoShape 65">
          <a:extLst>
            <a:ext uri="{FF2B5EF4-FFF2-40B4-BE49-F238E27FC236}">
              <a16:creationId xmlns:a16="http://schemas.microsoft.com/office/drawing/2014/main" id="{A1F6CD24-F5FD-4556-A073-86BD7A3A937E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411</xdr:row>
      <xdr:rowOff>0</xdr:rowOff>
    </xdr:from>
    <xdr:ext cx="1543050" cy="114300"/>
    <xdr:sp macro="" textlink="">
      <xdr:nvSpPr>
        <xdr:cNvPr id="651" name="AutoShape 65">
          <a:extLst>
            <a:ext uri="{FF2B5EF4-FFF2-40B4-BE49-F238E27FC236}">
              <a16:creationId xmlns:a16="http://schemas.microsoft.com/office/drawing/2014/main" id="{FF2A719B-ADA1-4232-B4F0-DBF2060C1204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462</xdr:row>
      <xdr:rowOff>0</xdr:rowOff>
    </xdr:from>
    <xdr:ext cx="1543050" cy="114300"/>
    <xdr:sp macro="" textlink="">
      <xdr:nvSpPr>
        <xdr:cNvPr id="652" name="AutoShape 65">
          <a:extLst>
            <a:ext uri="{FF2B5EF4-FFF2-40B4-BE49-F238E27FC236}">
              <a16:creationId xmlns:a16="http://schemas.microsoft.com/office/drawing/2014/main" id="{954068A0-5A5E-4E5F-8559-15F56FE8E3D7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462</xdr:row>
      <xdr:rowOff>0</xdr:rowOff>
    </xdr:from>
    <xdr:ext cx="1543050" cy="114300"/>
    <xdr:sp macro="" textlink="">
      <xdr:nvSpPr>
        <xdr:cNvPr id="653" name="AutoShape 65">
          <a:extLst>
            <a:ext uri="{FF2B5EF4-FFF2-40B4-BE49-F238E27FC236}">
              <a16:creationId xmlns:a16="http://schemas.microsoft.com/office/drawing/2014/main" id="{C1890907-92C3-4069-B173-4185CC7741FE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466</xdr:row>
      <xdr:rowOff>0</xdr:rowOff>
    </xdr:from>
    <xdr:ext cx="1543050" cy="114300"/>
    <xdr:sp macro="" textlink="">
      <xdr:nvSpPr>
        <xdr:cNvPr id="654" name="AutoShape 65">
          <a:extLst>
            <a:ext uri="{FF2B5EF4-FFF2-40B4-BE49-F238E27FC236}">
              <a16:creationId xmlns:a16="http://schemas.microsoft.com/office/drawing/2014/main" id="{D2D55283-91C3-4A82-B148-976592060A69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516</xdr:row>
      <xdr:rowOff>0</xdr:rowOff>
    </xdr:from>
    <xdr:ext cx="1543050" cy="114300"/>
    <xdr:sp macro="" textlink="">
      <xdr:nvSpPr>
        <xdr:cNvPr id="655" name="AutoShape 65">
          <a:extLst>
            <a:ext uri="{FF2B5EF4-FFF2-40B4-BE49-F238E27FC236}">
              <a16:creationId xmlns:a16="http://schemas.microsoft.com/office/drawing/2014/main" id="{A66B6842-8A29-483A-B846-CBA3A3FF5F83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531</xdr:row>
      <xdr:rowOff>0</xdr:rowOff>
    </xdr:from>
    <xdr:ext cx="1543050" cy="114300"/>
    <xdr:sp macro="" textlink="">
      <xdr:nvSpPr>
        <xdr:cNvPr id="656" name="AutoShape 65">
          <a:extLst>
            <a:ext uri="{FF2B5EF4-FFF2-40B4-BE49-F238E27FC236}">
              <a16:creationId xmlns:a16="http://schemas.microsoft.com/office/drawing/2014/main" id="{5D4EE1AA-1229-425D-9177-E104A0579669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411</xdr:row>
      <xdr:rowOff>0</xdr:rowOff>
    </xdr:from>
    <xdr:ext cx="1543050" cy="114300"/>
    <xdr:sp macro="" textlink="">
      <xdr:nvSpPr>
        <xdr:cNvPr id="657" name="AutoShape 65">
          <a:extLst>
            <a:ext uri="{FF2B5EF4-FFF2-40B4-BE49-F238E27FC236}">
              <a16:creationId xmlns:a16="http://schemas.microsoft.com/office/drawing/2014/main" id="{715C215C-9523-4731-B54A-3225693D4AD7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415</xdr:row>
      <xdr:rowOff>0</xdr:rowOff>
    </xdr:from>
    <xdr:ext cx="1543050" cy="114300"/>
    <xdr:sp macro="" textlink="">
      <xdr:nvSpPr>
        <xdr:cNvPr id="658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6E8F809B-81D9-4377-838D-0B8B9ACA06B7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415</xdr:row>
      <xdr:rowOff>0</xdr:rowOff>
    </xdr:from>
    <xdr:ext cx="1543050" cy="114300"/>
    <xdr:sp macro="" textlink="">
      <xdr:nvSpPr>
        <xdr:cNvPr id="659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D0010505-BDE2-40D9-A823-76E032C4C7CB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415</xdr:row>
      <xdr:rowOff>0</xdr:rowOff>
    </xdr:from>
    <xdr:ext cx="1543050" cy="114300"/>
    <xdr:sp macro="" textlink="">
      <xdr:nvSpPr>
        <xdr:cNvPr id="660" name="AutoShape 65">
          <a:extLst>
            <a:ext uri="{FF2B5EF4-FFF2-40B4-BE49-F238E27FC236}">
              <a16:creationId xmlns:a16="http://schemas.microsoft.com/office/drawing/2014/main" id="{B1F40801-6B22-4C66-AF76-CF8D942D157F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415</xdr:row>
      <xdr:rowOff>0</xdr:rowOff>
    </xdr:from>
    <xdr:ext cx="1543050" cy="114300"/>
    <xdr:sp macro="" textlink="">
      <xdr:nvSpPr>
        <xdr:cNvPr id="661" name="AutoShape 65">
          <a:extLst>
            <a:ext uri="{FF2B5EF4-FFF2-40B4-BE49-F238E27FC236}">
              <a16:creationId xmlns:a16="http://schemas.microsoft.com/office/drawing/2014/main" id="{D5A4C362-83AC-4A9A-A9BE-157E737514F6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415</xdr:row>
      <xdr:rowOff>0</xdr:rowOff>
    </xdr:from>
    <xdr:ext cx="1543050" cy="114300"/>
    <xdr:sp macro="" textlink="">
      <xdr:nvSpPr>
        <xdr:cNvPr id="662" name="AutoShape 65">
          <a:extLst>
            <a:ext uri="{FF2B5EF4-FFF2-40B4-BE49-F238E27FC236}">
              <a16:creationId xmlns:a16="http://schemas.microsoft.com/office/drawing/2014/main" id="{36014AFF-6101-4C3E-A1AE-4783ECC356A1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415</xdr:row>
      <xdr:rowOff>0</xdr:rowOff>
    </xdr:from>
    <xdr:ext cx="1543050" cy="114300"/>
    <xdr:sp macro="" textlink="">
      <xdr:nvSpPr>
        <xdr:cNvPr id="663" name="AutoShape 65">
          <a:extLst>
            <a:ext uri="{FF2B5EF4-FFF2-40B4-BE49-F238E27FC236}">
              <a16:creationId xmlns:a16="http://schemas.microsoft.com/office/drawing/2014/main" id="{1891F71D-523C-478A-95E4-0B1D721AD1CE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416</xdr:row>
      <xdr:rowOff>0</xdr:rowOff>
    </xdr:from>
    <xdr:ext cx="1543050" cy="114300"/>
    <xdr:sp macro="" textlink="">
      <xdr:nvSpPr>
        <xdr:cNvPr id="664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F45B2488-2B50-4DF7-BE31-586366EE5A8D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416</xdr:row>
      <xdr:rowOff>0</xdr:rowOff>
    </xdr:from>
    <xdr:ext cx="1543050" cy="114300"/>
    <xdr:sp macro="" textlink="">
      <xdr:nvSpPr>
        <xdr:cNvPr id="665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D2A1604D-228C-4A4B-9F16-C2F549B1E768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416</xdr:row>
      <xdr:rowOff>0</xdr:rowOff>
    </xdr:from>
    <xdr:ext cx="1543050" cy="114300"/>
    <xdr:sp macro="" textlink="">
      <xdr:nvSpPr>
        <xdr:cNvPr id="666" name="AutoShape 65">
          <a:extLst>
            <a:ext uri="{FF2B5EF4-FFF2-40B4-BE49-F238E27FC236}">
              <a16:creationId xmlns:a16="http://schemas.microsoft.com/office/drawing/2014/main" id="{C8404919-656C-4DF9-8C0D-DD2B61311E81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416</xdr:row>
      <xdr:rowOff>0</xdr:rowOff>
    </xdr:from>
    <xdr:ext cx="1543050" cy="114300"/>
    <xdr:sp macro="" textlink="">
      <xdr:nvSpPr>
        <xdr:cNvPr id="667" name="AutoShape 65">
          <a:extLst>
            <a:ext uri="{FF2B5EF4-FFF2-40B4-BE49-F238E27FC236}">
              <a16:creationId xmlns:a16="http://schemas.microsoft.com/office/drawing/2014/main" id="{32ECAE2D-BBDD-428E-B6EB-C5185C915F05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416</xdr:row>
      <xdr:rowOff>0</xdr:rowOff>
    </xdr:from>
    <xdr:ext cx="1543050" cy="114300"/>
    <xdr:sp macro="" textlink="">
      <xdr:nvSpPr>
        <xdr:cNvPr id="668" name="AutoShape 65">
          <a:extLst>
            <a:ext uri="{FF2B5EF4-FFF2-40B4-BE49-F238E27FC236}">
              <a16:creationId xmlns:a16="http://schemas.microsoft.com/office/drawing/2014/main" id="{E6879204-22E7-43D2-AB96-C9FDA84F8D3D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416</xdr:row>
      <xdr:rowOff>0</xdr:rowOff>
    </xdr:from>
    <xdr:ext cx="1543050" cy="114300"/>
    <xdr:sp macro="" textlink="">
      <xdr:nvSpPr>
        <xdr:cNvPr id="669" name="AutoShape 65">
          <a:extLst>
            <a:ext uri="{FF2B5EF4-FFF2-40B4-BE49-F238E27FC236}">
              <a16:creationId xmlns:a16="http://schemas.microsoft.com/office/drawing/2014/main" id="{1ABCB371-EC01-47F5-8E5F-E498E9742EC0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417</xdr:row>
      <xdr:rowOff>0</xdr:rowOff>
    </xdr:from>
    <xdr:ext cx="1543050" cy="114300"/>
    <xdr:sp macro="" textlink="">
      <xdr:nvSpPr>
        <xdr:cNvPr id="670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F12DAC8D-FD6C-404E-8EF8-6CA9824D9F2A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417</xdr:row>
      <xdr:rowOff>0</xdr:rowOff>
    </xdr:from>
    <xdr:ext cx="1543050" cy="114300"/>
    <xdr:sp macro="" textlink="">
      <xdr:nvSpPr>
        <xdr:cNvPr id="671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5A80CBE9-8545-4C00-8E4A-E17EAC65585D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417</xdr:row>
      <xdr:rowOff>0</xdr:rowOff>
    </xdr:from>
    <xdr:ext cx="1543050" cy="114300"/>
    <xdr:sp macro="" textlink="">
      <xdr:nvSpPr>
        <xdr:cNvPr id="672" name="AutoShape 65">
          <a:extLst>
            <a:ext uri="{FF2B5EF4-FFF2-40B4-BE49-F238E27FC236}">
              <a16:creationId xmlns:a16="http://schemas.microsoft.com/office/drawing/2014/main" id="{BDB604C4-43FD-4887-97E9-25617D8CDD3D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417</xdr:row>
      <xdr:rowOff>0</xdr:rowOff>
    </xdr:from>
    <xdr:ext cx="1543050" cy="114300"/>
    <xdr:sp macro="" textlink="">
      <xdr:nvSpPr>
        <xdr:cNvPr id="673" name="AutoShape 65">
          <a:extLst>
            <a:ext uri="{FF2B5EF4-FFF2-40B4-BE49-F238E27FC236}">
              <a16:creationId xmlns:a16="http://schemas.microsoft.com/office/drawing/2014/main" id="{758EA83E-9F92-4ADE-8C70-DD5C35C32A6C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417</xdr:row>
      <xdr:rowOff>0</xdr:rowOff>
    </xdr:from>
    <xdr:ext cx="1543050" cy="114300"/>
    <xdr:sp macro="" textlink="">
      <xdr:nvSpPr>
        <xdr:cNvPr id="674" name="AutoShape 65">
          <a:extLst>
            <a:ext uri="{FF2B5EF4-FFF2-40B4-BE49-F238E27FC236}">
              <a16:creationId xmlns:a16="http://schemas.microsoft.com/office/drawing/2014/main" id="{0B4EA486-3DF7-408A-A074-15A749CAAF15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417</xdr:row>
      <xdr:rowOff>0</xdr:rowOff>
    </xdr:from>
    <xdr:ext cx="1543050" cy="114300"/>
    <xdr:sp macro="" textlink="">
      <xdr:nvSpPr>
        <xdr:cNvPr id="675" name="AutoShape 65">
          <a:extLst>
            <a:ext uri="{FF2B5EF4-FFF2-40B4-BE49-F238E27FC236}">
              <a16:creationId xmlns:a16="http://schemas.microsoft.com/office/drawing/2014/main" id="{1528C182-199E-4BD3-A57D-83B11B4461D5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418</xdr:row>
      <xdr:rowOff>0</xdr:rowOff>
    </xdr:from>
    <xdr:ext cx="1543050" cy="114300"/>
    <xdr:sp macro="" textlink="">
      <xdr:nvSpPr>
        <xdr:cNvPr id="676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FEEC182C-B96A-43F0-9355-26E8D2123433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418</xdr:row>
      <xdr:rowOff>0</xdr:rowOff>
    </xdr:from>
    <xdr:ext cx="1543050" cy="114300"/>
    <xdr:sp macro="" textlink="">
      <xdr:nvSpPr>
        <xdr:cNvPr id="677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3BE699B8-7922-41A6-B3BA-A6EF912FCB65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418</xdr:row>
      <xdr:rowOff>0</xdr:rowOff>
    </xdr:from>
    <xdr:ext cx="1543050" cy="114300"/>
    <xdr:sp macro="" textlink="">
      <xdr:nvSpPr>
        <xdr:cNvPr id="678" name="AutoShape 65">
          <a:extLst>
            <a:ext uri="{FF2B5EF4-FFF2-40B4-BE49-F238E27FC236}">
              <a16:creationId xmlns:a16="http://schemas.microsoft.com/office/drawing/2014/main" id="{B13EFB55-6158-4AF2-99AC-C51C77F2C777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418</xdr:row>
      <xdr:rowOff>0</xdr:rowOff>
    </xdr:from>
    <xdr:ext cx="1543050" cy="114300"/>
    <xdr:sp macro="" textlink="">
      <xdr:nvSpPr>
        <xdr:cNvPr id="679" name="AutoShape 65">
          <a:extLst>
            <a:ext uri="{FF2B5EF4-FFF2-40B4-BE49-F238E27FC236}">
              <a16:creationId xmlns:a16="http://schemas.microsoft.com/office/drawing/2014/main" id="{D5C56FF0-F3E5-4D26-B7F2-1FA6C7735DEF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418</xdr:row>
      <xdr:rowOff>0</xdr:rowOff>
    </xdr:from>
    <xdr:ext cx="1543050" cy="114300"/>
    <xdr:sp macro="" textlink="">
      <xdr:nvSpPr>
        <xdr:cNvPr id="680" name="AutoShape 65">
          <a:extLst>
            <a:ext uri="{FF2B5EF4-FFF2-40B4-BE49-F238E27FC236}">
              <a16:creationId xmlns:a16="http://schemas.microsoft.com/office/drawing/2014/main" id="{D8DBDFB2-582B-497B-994A-3AD08BFCA16E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418</xdr:row>
      <xdr:rowOff>0</xdr:rowOff>
    </xdr:from>
    <xdr:ext cx="1543050" cy="114300"/>
    <xdr:sp macro="" textlink="">
      <xdr:nvSpPr>
        <xdr:cNvPr id="681" name="AutoShape 65">
          <a:extLst>
            <a:ext uri="{FF2B5EF4-FFF2-40B4-BE49-F238E27FC236}">
              <a16:creationId xmlns:a16="http://schemas.microsoft.com/office/drawing/2014/main" id="{768C67AE-B5C4-4A09-A3E6-1ECCA0653B37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419</xdr:row>
      <xdr:rowOff>0</xdr:rowOff>
    </xdr:from>
    <xdr:ext cx="1543050" cy="114300"/>
    <xdr:sp macro="" textlink="">
      <xdr:nvSpPr>
        <xdr:cNvPr id="682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27357CDE-BEA7-437A-BD42-75FF00C32CB9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419</xdr:row>
      <xdr:rowOff>0</xdr:rowOff>
    </xdr:from>
    <xdr:ext cx="1543050" cy="114300"/>
    <xdr:sp macro="" textlink="">
      <xdr:nvSpPr>
        <xdr:cNvPr id="683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06986CE8-B94F-49BC-8EE7-00928F88E512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419</xdr:row>
      <xdr:rowOff>0</xdr:rowOff>
    </xdr:from>
    <xdr:ext cx="1543050" cy="114300"/>
    <xdr:sp macro="" textlink="">
      <xdr:nvSpPr>
        <xdr:cNvPr id="684" name="AutoShape 65">
          <a:extLst>
            <a:ext uri="{FF2B5EF4-FFF2-40B4-BE49-F238E27FC236}">
              <a16:creationId xmlns:a16="http://schemas.microsoft.com/office/drawing/2014/main" id="{8060DD79-F630-4AF1-9ADF-B593F6DB13A5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419</xdr:row>
      <xdr:rowOff>0</xdr:rowOff>
    </xdr:from>
    <xdr:ext cx="1543050" cy="114300"/>
    <xdr:sp macro="" textlink="">
      <xdr:nvSpPr>
        <xdr:cNvPr id="685" name="AutoShape 65">
          <a:extLst>
            <a:ext uri="{FF2B5EF4-FFF2-40B4-BE49-F238E27FC236}">
              <a16:creationId xmlns:a16="http://schemas.microsoft.com/office/drawing/2014/main" id="{7DBB52B4-E019-4FAE-B73D-9FE2383795C8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419</xdr:row>
      <xdr:rowOff>0</xdr:rowOff>
    </xdr:from>
    <xdr:ext cx="1543050" cy="114300"/>
    <xdr:sp macro="" textlink="">
      <xdr:nvSpPr>
        <xdr:cNvPr id="686" name="AutoShape 65">
          <a:extLst>
            <a:ext uri="{FF2B5EF4-FFF2-40B4-BE49-F238E27FC236}">
              <a16:creationId xmlns:a16="http://schemas.microsoft.com/office/drawing/2014/main" id="{F832C913-683C-48EB-B1BA-992AC0A2DCEB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419</xdr:row>
      <xdr:rowOff>0</xdr:rowOff>
    </xdr:from>
    <xdr:ext cx="1543050" cy="114300"/>
    <xdr:sp macro="" textlink="">
      <xdr:nvSpPr>
        <xdr:cNvPr id="687" name="AutoShape 65">
          <a:extLst>
            <a:ext uri="{FF2B5EF4-FFF2-40B4-BE49-F238E27FC236}">
              <a16:creationId xmlns:a16="http://schemas.microsoft.com/office/drawing/2014/main" id="{D66EEF10-033E-40DA-8AB6-537FD978AA2B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518</xdr:row>
      <xdr:rowOff>0</xdr:rowOff>
    </xdr:from>
    <xdr:ext cx="1543050" cy="114300"/>
    <xdr:sp macro="" textlink="">
      <xdr:nvSpPr>
        <xdr:cNvPr id="688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0563FE95-D2BA-4F28-8947-EB087E46DCC3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518</xdr:row>
      <xdr:rowOff>0</xdr:rowOff>
    </xdr:from>
    <xdr:ext cx="1543050" cy="114300"/>
    <xdr:sp macro="" textlink="">
      <xdr:nvSpPr>
        <xdr:cNvPr id="689" name="AutoShape 65">
          <a:extLst>
            <a:ext uri="{FF2B5EF4-FFF2-40B4-BE49-F238E27FC236}">
              <a16:creationId xmlns:a16="http://schemas.microsoft.com/office/drawing/2014/main" id="{F350B194-1618-4AE9-9484-C856263C0C49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519</xdr:row>
      <xdr:rowOff>0</xdr:rowOff>
    </xdr:from>
    <xdr:ext cx="1543050" cy="114300"/>
    <xdr:sp macro="" textlink="">
      <xdr:nvSpPr>
        <xdr:cNvPr id="690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148EC098-5521-44B9-BDE8-6AB3F290E57D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519</xdr:row>
      <xdr:rowOff>0</xdr:rowOff>
    </xdr:from>
    <xdr:ext cx="1543050" cy="114300"/>
    <xdr:sp macro="" textlink="">
      <xdr:nvSpPr>
        <xdr:cNvPr id="691" name="AutoShape 65">
          <a:extLst>
            <a:ext uri="{FF2B5EF4-FFF2-40B4-BE49-F238E27FC236}">
              <a16:creationId xmlns:a16="http://schemas.microsoft.com/office/drawing/2014/main" id="{F9FA3114-2BCA-4B5B-927B-5449C695B42C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520</xdr:row>
      <xdr:rowOff>0</xdr:rowOff>
    </xdr:from>
    <xdr:ext cx="1543050" cy="114300"/>
    <xdr:sp macro="" textlink="">
      <xdr:nvSpPr>
        <xdr:cNvPr id="692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B42090F2-8025-476C-A514-E6A94E138E77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520</xdr:row>
      <xdr:rowOff>0</xdr:rowOff>
    </xdr:from>
    <xdr:ext cx="1543050" cy="114300"/>
    <xdr:sp macro="" textlink="">
      <xdr:nvSpPr>
        <xdr:cNvPr id="693" name="AutoShape 65">
          <a:extLst>
            <a:ext uri="{FF2B5EF4-FFF2-40B4-BE49-F238E27FC236}">
              <a16:creationId xmlns:a16="http://schemas.microsoft.com/office/drawing/2014/main" id="{23967643-FC69-4C53-AE7D-539DBE65BE3B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521</xdr:row>
      <xdr:rowOff>0</xdr:rowOff>
    </xdr:from>
    <xdr:ext cx="1543050" cy="114300"/>
    <xdr:sp macro="" textlink="">
      <xdr:nvSpPr>
        <xdr:cNvPr id="694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F5497471-7862-40F3-B7E8-EF6D349BEF8D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521</xdr:row>
      <xdr:rowOff>0</xdr:rowOff>
    </xdr:from>
    <xdr:ext cx="1543050" cy="114300"/>
    <xdr:sp macro="" textlink="">
      <xdr:nvSpPr>
        <xdr:cNvPr id="695" name="AutoShape 65">
          <a:extLst>
            <a:ext uri="{FF2B5EF4-FFF2-40B4-BE49-F238E27FC236}">
              <a16:creationId xmlns:a16="http://schemas.microsoft.com/office/drawing/2014/main" id="{C09F4352-733F-4EB7-B291-FABEF5C55372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522</xdr:row>
      <xdr:rowOff>0</xdr:rowOff>
    </xdr:from>
    <xdr:ext cx="1543050" cy="114300"/>
    <xdr:sp macro="" textlink="">
      <xdr:nvSpPr>
        <xdr:cNvPr id="696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4E02D483-6E74-4C85-BF03-3C2B1E38777B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522</xdr:row>
      <xdr:rowOff>0</xdr:rowOff>
    </xdr:from>
    <xdr:ext cx="1543050" cy="114300"/>
    <xdr:sp macro="" textlink="">
      <xdr:nvSpPr>
        <xdr:cNvPr id="697" name="AutoShape 65">
          <a:extLst>
            <a:ext uri="{FF2B5EF4-FFF2-40B4-BE49-F238E27FC236}">
              <a16:creationId xmlns:a16="http://schemas.microsoft.com/office/drawing/2014/main" id="{B9DF10AC-B32A-4B2E-B7DE-FC6FDDB1653C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523</xdr:row>
      <xdr:rowOff>0</xdr:rowOff>
    </xdr:from>
    <xdr:ext cx="1543050" cy="114300"/>
    <xdr:sp macro="" textlink="">
      <xdr:nvSpPr>
        <xdr:cNvPr id="698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4D8B23EC-D1D1-4AAE-8FA0-64C432388BCC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523</xdr:row>
      <xdr:rowOff>0</xdr:rowOff>
    </xdr:from>
    <xdr:ext cx="1543050" cy="114300"/>
    <xdr:sp macro="" textlink="">
      <xdr:nvSpPr>
        <xdr:cNvPr id="699" name="AutoShape 65">
          <a:extLst>
            <a:ext uri="{FF2B5EF4-FFF2-40B4-BE49-F238E27FC236}">
              <a16:creationId xmlns:a16="http://schemas.microsoft.com/office/drawing/2014/main" id="{544F347B-85B1-497E-B4AC-8C50D1F769D6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524</xdr:row>
      <xdr:rowOff>0</xdr:rowOff>
    </xdr:from>
    <xdr:ext cx="1543050" cy="114300"/>
    <xdr:sp macro="" textlink="">
      <xdr:nvSpPr>
        <xdr:cNvPr id="700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F96B3FC3-850C-42F4-94A0-2AB49DF0B82A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524</xdr:row>
      <xdr:rowOff>0</xdr:rowOff>
    </xdr:from>
    <xdr:ext cx="1543050" cy="114300"/>
    <xdr:sp macro="" textlink="">
      <xdr:nvSpPr>
        <xdr:cNvPr id="701" name="AutoShape 65">
          <a:extLst>
            <a:ext uri="{FF2B5EF4-FFF2-40B4-BE49-F238E27FC236}">
              <a16:creationId xmlns:a16="http://schemas.microsoft.com/office/drawing/2014/main" id="{D06FD344-EA48-408D-B356-93E282DE350A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525</xdr:row>
      <xdr:rowOff>0</xdr:rowOff>
    </xdr:from>
    <xdr:ext cx="1543050" cy="114300"/>
    <xdr:sp macro="" textlink="">
      <xdr:nvSpPr>
        <xdr:cNvPr id="702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77A6C748-395E-45DC-BDC5-540007AEACE1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525</xdr:row>
      <xdr:rowOff>0</xdr:rowOff>
    </xdr:from>
    <xdr:ext cx="1543050" cy="114300"/>
    <xdr:sp macro="" textlink="">
      <xdr:nvSpPr>
        <xdr:cNvPr id="703" name="AutoShape 65">
          <a:extLst>
            <a:ext uri="{FF2B5EF4-FFF2-40B4-BE49-F238E27FC236}">
              <a16:creationId xmlns:a16="http://schemas.microsoft.com/office/drawing/2014/main" id="{32683C10-0199-45BB-B782-059FE5D4730D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526</xdr:row>
      <xdr:rowOff>0</xdr:rowOff>
    </xdr:from>
    <xdr:ext cx="1543050" cy="114300"/>
    <xdr:sp macro="" textlink="">
      <xdr:nvSpPr>
        <xdr:cNvPr id="704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CBC809C9-EA7F-4212-85AC-BB71C764D9F1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526</xdr:row>
      <xdr:rowOff>0</xdr:rowOff>
    </xdr:from>
    <xdr:ext cx="1543050" cy="114300"/>
    <xdr:sp macro="" textlink="">
      <xdr:nvSpPr>
        <xdr:cNvPr id="705" name="AutoShape 65">
          <a:extLst>
            <a:ext uri="{FF2B5EF4-FFF2-40B4-BE49-F238E27FC236}">
              <a16:creationId xmlns:a16="http://schemas.microsoft.com/office/drawing/2014/main" id="{7FDA3341-4260-42BF-AB83-8894ACC6D49E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527</xdr:row>
      <xdr:rowOff>0</xdr:rowOff>
    </xdr:from>
    <xdr:ext cx="1543050" cy="114300"/>
    <xdr:sp macro="" textlink="">
      <xdr:nvSpPr>
        <xdr:cNvPr id="706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2D741665-B74B-472C-9DDC-9296917F88E0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527</xdr:row>
      <xdr:rowOff>0</xdr:rowOff>
    </xdr:from>
    <xdr:ext cx="1543050" cy="114300"/>
    <xdr:sp macro="" textlink="">
      <xdr:nvSpPr>
        <xdr:cNvPr id="707" name="AutoShape 65">
          <a:extLst>
            <a:ext uri="{FF2B5EF4-FFF2-40B4-BE49-F238E27FC236}">
              <a16:creationId xmlns:a16="http://schemas.microsoft.com/office/drawing/2014/main" id="{F903BC6D-5F89-41A2-A7B9-037300E64ECD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528</xdr:row>
      <xdr:rowOff>0</xdr:rowOff>
    </xdr:from>
    <xdr:ext cx="1543050" cy="114300"/>
    <xdr:sp macro="" textlink="">
      <xdr:nvSpPr>
        <xdr:cNvPr id="708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957814EC-63B0-4A70-BB6A-B6EA562FF840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528</xdr:row>
      <xdr:rowOff>0</xdr:rowOff>
    </xdr:from>
    <xdr:ext cx="1543050" cy="114300"/>
    <xdr:sp macro="" textlink="">
      <xdr:nvSpPr>
        <xdr:cNvPr id="709" name="AutoShape 65">
          <a:extLst>
            <a:ext uri="{FF2B5EF4-FFF2-40B4-BE49-F238E27FC236}">
              <a16:creationId xmlns:a16="http://schemas.microsoft.com/office/drawing/2014/main" id="{EA90479C-DFCA-4ABF-BB18-902044B02241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529</xdr:row>
      <xdr:rowOff>0</xdr:rowOff>
    </xdr:from>
    <xdr:ext cx="1543050" cy="114300"/>
    <xdr:sp macro="" textlink="">
      <xdr:nvSpPr>
        <xdr:cNvPr id="710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1E9D1F81-C75A-458B-AE09-EE95F32B30A6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529</xdr:row>
      <xdr:rowOff>0</xdr:rowOff>
    </xdr:from>
    <xdr:ext cx="1543050" cy="114300"/>
    <xdr:sp macro="" textlink="">
      <xdr:nvSpPr>
        <xdr:cNvPr id="711" name="AutoShape 65">
          <a:extLst>
            <a:ext uri="{FF2B5EF4-FFF2-40B4-BE49-F238E27FC236}">
              <a16:creationId xmlns:a16="http://schemas.microsoft.com/office/drawing/2014/main" id="{4F394EBD-F127-446C-995B-08D55E2EEF5C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530</xdr:row>
      <xdr:rowOff>0</xdr:rowOff>
    </xdr:from>
    <xdr:ext cx="1543050" cy="114300"/>
    <xdr:sp macro="" textlink="">
      <xdr:nvSpPr>
        <xdr:cNvPr id="712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B77A3C07-10A4-4B5C-8162-112486C62DDC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530</xdr:row>
      <xdr:rowOff>0</xdr:rowOff>
    </xdr:from>
    <xdr:ext cx="1543050" cy="114300"/>
    <xdr:sp macro="" textlink="">
      <xdr:nvSpPr>
        <xdr:cNvPr id="713" name="AutoShape 65">
          <a:extLst>
            <a:ext uri="{FF2B5EF4-FFF2-40B4-BE49-F238E27FC236}">
              <a16:creationId xmlns:a16="http://schemas.microsoft.com/office/drawing/2014/main" id="{BDA0B03D-38FB-4C27-8724-53FFD339AD48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531</xdr:row>
      <xdr:rowOff>0</xdr:rowOff>
    </xdr:from>
    <xdr:ext cx="1543050" cy="114300"/>
    <xdr:sp macro="" textlink="">
      <xdr:nvSpPr>
        <xdr:cNvPr id="714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3536A9BC-A0F4-432F-BCDC-4CB9E406D846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531</xdr:row>
      <xdr:rowOff>0</xdr:rowOff>
    </xdr:from>
    <xdr:ext cx="1543050" cy="114300"/>
    <xdr:sp macro="" textlink="">
      <xdr:nvSpPr>
        <xdr:cNvPr id="715" name="AutoShape 65">
          <a:extLst>
            <a:ext uri="{FF2B5EF4-FFF2-40B4-BE49-F238E27FC236}">
              <a16:creationId xmlns:a16="http://schemas.microsoft.com/office/drawing/2014/main" id="{B5CCDDF3-9A6D-4B94-8A06-E395D60ACCFE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532</xdr:row>
      <xdr:rowOff>0</xdr:rowOff>
    </xdr:from>
    <xdr:ext cx="1543050" cy="114300"/>
    <xdr:sp macro="" textlink="">
      <xdr:nvSpPr>
        <xdr:cNvPr id="716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A4B0FD77-3B9C-4EA6-880E-1478D0FEC9F1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532</xdr:row>
      <xdr:rowOff>0</xdr:rowOff>
    </xdr:from>
    <xdr:ext cx="1543050" cy="114300"/>
    <xdr:sp macro="" textlink="">
      <xdr:nvSpPr>
        <xdr:cNvPr id="717" name="AutoShape 65">
          <a:extLst>
            <a:ext uri="{FF2B5EF4-FFF2-40B4-BE49-F238E27FC236}">
              <a16:creationId xmlns:a16="http://schemas.microsoft.com/office/drawing/2014/main" id="{7BD9941F-5631-4E63-8E87-17528F8C098B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533</xdr:row>
      <xdr:rowOff>0</xdr:rowOff>
    </xdr:from>
    <xdr:ext cx="1543050" cy="114300"/>
    <xdr:sp macro="" textlink="">
      <xdr:nvSpPr>
        <xdr:cNvPr id="718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27F99128-3854-418F-94CD-A0FE4F4C3F34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533</xdr:row>
      <xdr:rowOff>0</xdr:rowOff>
    </xdr:from>
    <xdr:ext cx="1543050" cy="114300"/>
    <xdr:sp macro="" textlink="">
      <xdr:nvSpPr>
        <xdr:cNvPr id="719" name="AutoShape 65">
          <a:extLst>
            <a:ext uri="{FF2B5EF4-FFF2-40B4-BE49-F238E27FC236}">
              <a16:creationId xmlns:a16="http://schemas.microsoft.com/office/drawing/2014/main" id="{1D9FF27D-FCB0-4D9E-B18E-EA1D791605F1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534</xdr:row>
      <xdr:rowOff>0</xdr:rowOff>
    </xdr:from>
    <xdr:ext cx="1543050" cy="114300"/>
    <xdr:sp macro="" textlink="">
      <xdr:nvSpPr>
        <xdr:cNvPr id="720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2D1FEEA0-0E46-47FC-83C3-05B5FF97AA37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534</xdr:row>
      <xdr:rowOff>0</xdr:rowOff>
    </xdr:from>
    <xdr:ext cx="1543050" cy="114300"/>
    <xdr:sp macro="" textlink="">
      <xdr:nvSpPr>
        <xdr:cNvPr id="721" name="AutoShape 65">
          <a:extLst>
            <a:ext uri="{FF2B5EF4-FFF2-40B4-BE49-F238E27FC236}">
              <a16:creationId xmlns:a16="http://schemas.microsoft.com/office/drawing/2014/main" id="{F8AE2ACD-654D-4D42-B261-94C71574DCE0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535</xdr:row>
      <xdr:rowOff>0</xdr:rowOff>
    </xdr:from>
    <xdr:ext cx="1543050" cy="114300"/>
    <xdr:sp macro="" textlink="">
      <xdr:nvSpPr>
        <xdr:cNvPr id="722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CCCF5DAC-20DB-4B60-AA46-04033E38DB1A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535</xdr:row>
      <xdr:rowOff>0</xdr:rowOff>
    </xdr:from>
    <xdr:ext cx="1543050" cy="114300"/>
    <xdr:sp macro="" textlink="">
      <xdr:nvSpPr>
        <xdr:cNvPr id="723" name="AutoShape 65">
          <a:extLst>
            <a:ext uri="{FF2B5EF4-FFF2-40B4-BE49-F238E27FC236}">
              <a16:creationId xmlns:a16="http://schemas.microsoft.com/office/drawing/2014/main" id="{2A07C19F-C6E4-4F01-843E-D17907BCCFF9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536</xdr:row>
      <xdr:rowOff>0</xdr:rowOff>
    </xdr:from>
    <xdr:ext cx="1543050" cy="114300"/>
    <xdr:sp macro="" textlink="">
      <xdr:nvSpPr>
        <xdr:cNvPr id="724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D285EB07-094E-40E3-B4A9-AF6EC78B320D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536</xdr:row>
      <xdr:rowOff>0</xdr:rowOff>
    </xdr:from>
    <xdr:ext cx="1543050" cy="114300"/>
    <xdr:sp macro="" textlink="">
      <xdr:nvSpPr>
        <xdr:cNvPr id="725" name="AutoShape 65">
          <a:extLst>
            <a:ext uri="{FF2B5EF4-FFF2-40B4-BE49-F238E27FC236}">
              <a16:creationId xmlns:a16="http://schemas.microsoft.com/office/drawing/2014/main" id="{DF665B62-7589-455C-A189-153AC142C7AB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414</xdr:row>
      <xdr:rowOff>0</xdr:rowOff>
    </xdr:from>
    <xdr:ext cx="1543050" cy="114300"/>
    <xdr:sp macro="" textlink="">
      <xdr:nvSpPr>
        <xdr:cNvPr id="726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4B8332B7-DA90-4564-BF43-692832F0BF0A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465</xdr:row>
      <xdr:rowOff>0</xdr:rowOff>
    </xdr:from>
    <xdr:ext cx="1543050" cy="114300"/>
    <xdr:sp macro="" textlink="">
      <xdr:nvSpPr>
        <xdr:cNvPr id="727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E80FD004-5973-48DC-BC10-CC28DD11F3B1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465</xdr:row>
      <xdr:rowOff>0</xdr:rowOff>
    </xdr:from>
    <xdr:ext cx="1543050" cy="114300"/>
    <xdr:sp macro="" textlink="">
      <xdr:nvSpPr>
        <xdr:cNvPr id="728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49836616-A1DF-4948-9ED7-B4F652D33789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414</xdr:row>
      <xdr:rowOff>0</xdr:rowOff>
    </xdr:from>
    <xdr:ext cx="1543050" cy="114300"/>
    <xdr:sp macro="" textlink="">
      <xdr:nvSpPr>
        <xdr:cNvPr id="729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00C4F8BD-0827-47AC-895D-BD2481D49B1F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465</xdr:row>
      <xdr:rowOff>0</xdr:rowOff>
    </xdr:from>
    <xdr:ext cx="1543050" cy="114300"/>
    <xdr:sp macro="" textlink="">
      <xdr:nvSpPr>
        <xdr:cNvPr id="730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8C6EC764-1CB6-4C19-989F-8D6E3FC7B811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465</xdr:row>
      <xdr:rowOff>0</xdr:rowOff>
    </xdr:from>
    <xdr:ext cx="1543050" cy="114300"/>
    <xdr:sp macro="" textlink="">
      <xdr:nvSpPr>
        <xdr:cNvPr id="731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7B01CFCB-FDEB-4CF6-94CB-D4B01D06CF42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466</xdr:row>
      <xdr:rowOff>0</xdr:rowOff>
    </xdr:from>
    <xdr:ext cx="1543050" cy="114300"/>
    <xdr:sp macro="" textlink="">
      <xdr:nvSpPr>
        <xdr:cNvPr id="732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0425A87D-544D-45C3-B092-489CB7D52862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517</xdr:row>
      <xdr:rowOff>0</xdr:rowOff>
    </xdr:from>
    <xdr:ext cx="1543050" cy="114300"/>
    <xdr:sp macro="" textlink="">
      <xdr:nvSpPr>
        <xdr:cNvPr id="733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044975AA-F4B8-4E8C-AAD9-D2D8E55EE778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537</xdr:row>
      <xdr:rowOff>0</xdr:rowOff>
    </xdr:from>
    <xdr:ext cx="1543050" cy="114300"/>
    <xdr:sp macro="" textlink="">
      <xdr:nvSpPr>
        <xdr:cNvPr id="734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24B02544-51D2-4222-BC33-57AE364E32E9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414</xdr:row>
      <xdr:rowOff>0</xdr:rowOff>
    </xdr:from>
    <xdr:ext cx="1543050" cy="114300"/>
    <xdr:sp macro="" textlink="">
      <xdr:nvSpPr>
        <xdr:cNvPr id="735" name="AutoShape 65">
          <a:extLst>
            <a:ext uri="{FF2B5EF4-FFF2-40B4-BE49-F238E27FC236}">
              <a16:creationId xmlns:a16="http://schemas.microsoft.com/office/drawing/2014/main" id="{8741C9C7-3E34-4DC6-B950-DDDFB2582A46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414</xdr:row>
      <xdr:rowOff>0</xdr:rowOff>
    </xdr:from>
    <xdr:ext cx="1543050" cy="114300"/>
    <xdr:sp macro="" textlink="">
      <xdr:nvSpPr>
        <xdr:cNvPr id="736" name="AutoShape 65">
          <a:extLst>
            <a:ext uri="{FF2B5EF4-FFF2-40B4-BE49-F238E27FC236}">
              <a16:creationId xmlns:a16="http://schemas.microsoft.com/office/drawing/2014/main" id="{D440F6E0-72D5-4B2E-AFD7-C2EC332C6F1C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465</xdr:row>
      <xdr:rowOff>0</xdr:rowOff>
    </xdr:from>
    <xdr:ext cx="1543050" cy="114300"/>
    <xdr:sp macro="" textlink="">
      <xdr:nvSpPr>
        <xdr:cNvPr id="737" name="AutoShape 65">
          <a:extLst>
            <a:ext uri="{FF2B5EF4-FFF2-40B4-BE49-F238E27FC236}">
              <a16:creationId xmlns:a16="http://schemas.microsoft.com/office/drawing/2014/main" id="{EB8CBE68-BE65-4A52-AC37-0992D7ECBA71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465</xdr:row>
      <xdr:rowOff>0</xdr:rowOff>
    </xdr:from>
    <xdr:ext cx="1543050" cy="114300"/>
    <xdr:sp macro="" textlink="">
      <xdr:nvSpPr>
        <xdr:cNvPr id="738" name="AutoShape 65">
          <a:extLst>
            <a:ext uri="{FF2B5EF4-FFF2-40B4-BE49-F238E27FC236}">
              <a16:creationId xmlns:a16="http://schemas.microsoft.com/office/drawing/2014/main" id="{ED5277D9-1581-4995-A89F-C4B44394DA1A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414</xdr:row>
      <xdr:rowOff>0</xdr:rowOff>
    </xdr:from>
    <xdr:ext cx="1543050" cy="114300"/>
    <xdr:sp macro="" textlink="">
      <xdr:nvSpPr>
        <xdr:cNvPr id="739" name="AutoShape 65">
          <a:extLst>
            <a:ext uri="{FF2B5EF4-FFF2-40B4-BE49-F238E27FC236}">
              <a16:creationId xmlns:a16="http://schemas.microsoft.com/office/drawing/2014/main" id="{3D8C5460-F91E-4DBC-A455-962D2430C282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465</xdr:row>
      <xdr:rowOff>0</xdr:rowOff>
    </xdr:from>
    <xdr:ext cx="1543050" cy="114300"/>
    <xdr:sp macro="" textlink="">
      <xdr:nvSpPr>
        <xdr:cNvPr id="740" name="AutoShape 65">
          <a:extLst>
            <a:ext uri="{FF2B5EF4-FFF2-40B4-BE49-F238E27FC236}">
              <a16:creationId xmlns:a16="http://schemas.microsoft.com/office/drawing/2014/main" id="{5EC7BADE-2AE2-48CD-87B3-5E13FF0164C8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465</xdr:row>
      <xdr:rowOff>0</xdr:rowOff>
    </xdr:from>
    <xdr:ext cx="1543050" cy="114300"/>
    <xdr:sp macro="" textlink="">
      <xdr:nvSpPr>
        <xdr:cNvPr id="741" name="AutoShape 65">
          <a:extLst>
            <a:ext uri="{FF2B5EF4-FFF2-40B4-BE49-F238E27FC236}">
              <a16:creationId xmlns:a16="http://schemas.microsoft.com/office/drawing/2014/main" id="{32A809CB-31FF-4AA4-9307-D47CAFFD955A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466</xdr:row>
      <xdr:rowOff>0</xdr:rowOff>
    </xdr:from>
    <xdr:ext cx="1543050" cy="114300"/>
    <xdr:sp macro="" textlink="">
      <xdr:nvSpPr>
        <xdr:cNvPr id="742" name="AutoShape 65">
          <a:extLst>
            <a:ext uri="{FF2B5EF4-FFF2-40B4-BE49-F238E27FC236}">
              <a16:creationId xmlns:a16="http://schemas.microsoft.com/office/drawing/2014/main" id="{BBA000EF-F394-4FD2-A15C-430B3035B926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517</xdr:row>
      <xdr:rowOff>0</xdr:rowOff>
    </xdr:from>
    <xdr:ext cx="1543050" cy="114300"/>
    <xdr:sp macro="" textlink="">
      <xdr:nvSpPr>
        <xdr:cNvPr id="743" name="AutoShape 65">
          <a:extLst>
            <a:ext uri="{FF2B5EF4-FFF2-40B4-BE49-F238E27FC236}">
              <a16:creationId xmlns:a16="http://schemas.microsoft.com/office/drawing/2014/main" id="{58266CE2-E776-4BA8-AFCC-3C011F4674EA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537</xdr:row>
      <xdr:rowOff>0</xdr:rowOff>
    </xdr:from>
    <xdr:ext cx="1543050" cy="114300"/>
    <xdr:sp macro="" textlink="">
      <xdr:nvSpPr>
        <xdr:cNvPr id="744" name="AutoShape 65">
          <a:extLst>
            <a:ext uri="{FF2B5EF4-FFF2-40B4-BE49-F238E27FC236}">
              <a16:creationId xmlns:a16="http://schemas.microsoft.com/office/drawing/2014/main" id="{6D267CE6-A10E-4F47-90E3-34F855B91E75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414</xdr:row>
      <xdr:rowOff>0</xdr:rowOff>
    </xdr:from>
    <xdr:ext cx="1543050" cy="114300"/>
    <xdr:sp macro="" textlink="">
      <xdr:nvSpPr>
        <xdr:cNvPr id="745" name="AutoShape 65">
          <a:extLst>
            <a:ext uri="{FF2B5EF4-FFF2-40B4-BE49-F238E27FC236}">
              <a16:creationId xmlns:a16="http://schemas.microsoft.com/office/drawing/2014/main" id="{7286F462-5FB6-4C72-9AC7-A8842D73C3EB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411</xdr:row>
      <xdr:rowOff>0</xdr:rowOff>
    </xdr:from>
    <xdr:ext cx="1543050" cy="114300"/>
    <xdr:sp macro="" textlink="">
      <xdr:nvSpPr>
        <xdr:cNvPr id="746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8D528F61-FC84-40F9-86C0-3D41E6A472D8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462</xdr:row>
      <xdr:rowOff>0</xdr:rowOff>
    </xdr:from>
    <xdr:ext cx="1543050" cy="114300"/>
    <xdr:sp macro="" textlink="">
      <xdr:nvSpPr>
        <xdr:cNvPr id="747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80631EEC-8363-4533-A673-C42E50BE9970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462</xdr:row>
      <xdr:rowOff>0</xdr:rowOff>
    </xdr:from>
    <xdr:ext cx="1543050" cy="114300"/>
    <xdr:sp macro="" textlink="">
      <xdr:nvSpPr>
        <xdr:cNvPr id="748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52061AC5-0A6B-4515-BFB0-BE3BDF5E5F39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411</xdr:row>
      <xdr:rowOff>0</xdr:rowOff>
    </xdr:from>
    <xdr:ext cx="1543050" cy="114300"/>
    <xdr:sp macro="" textlink="">
      <xdr:nvSpPr>
        <xdr:cNvPr id="749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75BC18F4-C3EC-4FFB-A4D1-76CE0F99CF92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462</xdr:row>
      <xdr:rowOff>0</xdr:rowOff>
    </xdr:from>
    <xdr:ext cx="1543050" cy="114300"/>
    <xdr:sp macro="" textlink="">
      <xdr:nvSpPr>
        <xdr:cNvPr id="750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244F199B-09D3-48B2-96D2-EB55C80E9756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462</xdr:row>
      <xdr:rowOff>0</xdr:rowOff>
    </xdr:from>
    <xdr:ext cx="1543050" cy="114300"/>
    <xdr:sp macro="" textlink="">
      <xdr:nvSpPr>
        <xdr:cNvPr id="751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4EDA70A1-A0B0-41C8-9FF7-6206ACDEE64C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466</xdr:row>
      <xdr:rowOff>0</xdr:rowOff>
    </xdr:from>
    <xdr:ext cx="1543050" cy="114300"/>
    <xdr:sp macro="" textlink="">
      <xdr:nvSpPr>
        <xdr:cNvPr id="752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E0226172-60D3-4F30-A1E6-5AB26F718DB2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516</xdr:row>
      <xdr:rowOff>0</xdr:rowOff>
    </xdr:from>
    <xdr:ext cx="1543050" cy="114300"/>
    <xdr:sp macro="" textlink="">
      <xdr:nvSpPr>
        <xdr:cNvPr id="753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BD99C705-F15F-42F4-8AA9-9B0390189A0E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531</xdr:row>
      <xdr:rowOff>0</xdr:rowOff>
    </xdr:from>
    <xdr:ext cx="1543050" cy="114300"/>
    <xdr:sp macro="" textlink="">
      <xdr:nvSpPr>
        <xdr:cNvPr id="754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94B627CF-CD30-4DB5-B938-4ACEFDC5DE9D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412</xdr:row>
      <xdr:rowOff>142875</xdr:rowOff>
    </xdr:from>
    <xdr:ext cx="1543050" cy="114300"/>
    <xdr:sp macro="" textlink="">
      <xdr:nvSpPr>
        <xdr:cNvPr id="755" name="AutoShape 65">
          <a:extLst>
            <a:ext uri="{FF2B5EF4-FFF2-40B4-BE49-F238E27FC236}">
              <a16:creationId xmlns:a16="http://schemas.microsoft.com/office/drawing/2014/main" id="{633C4D75-A408-49C2-A300-458C435E6623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411</xdr:row>
      <xdr:rowOff>0</xdr:rowOff>
    </xdr:from>
    <xdr:ext cx="1543050" cy="114300"/>
    <xdr:sp macro="" textlink="">
      <xdr:nvSpPr>
        <xdr:cNvPr id="756" name="AutoShape 65">
          <a:extLst>
            <a:ext uri="{FF2B5EF4-FFF2-40B4-BE49-F238E27FC236}">
              <a16:creationId xmlns:a16="http://schemas.microsoft.com/office/drawing/2014/main" id="{9ADB01EB-AEFD-433F-B709-5ACECB9D6512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462</xdr:row>
      <xdr:rowOff>0</xdr:rowOff>
    </xdr:from>
    <xdr:ext cx="1543050" cy="114300"/>
    <xdr:sp macro="" textlink="">
      <xdr:nvSpPr>
        <xdr:cNvPr id="757" name="AutoShape 65">
          <a:extLst>
            <a:ext uri="{FF2B5EF4-FFF2-40B4-BE49-F238E27FC236}">
              <a16:creationId xmlns:a16="http://schemas.microsoft.com/office/drawing/2014/main" id="{E6BA5609-6706-439E-97A3-EE1C075A778F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462</xdr:row>
      <xdr:rowOff>0</xdr:rowOff>
    </xdr:from>
    <xdr:ext cx="1543050" cy="114300"/>
    <xdr:sp macro="" textlink="">
      <xdr:nvSpPr>
        <xdr:cNvPr id="758" name="AutoShape 65">
          <a:extLst>
            <a:ext uri="{FF2B5EF4-FFF2-40B4-BE49-F238E27FC236}">
              <a16:creationId xmlns:a16="http://schemas.microsoft.com/office/drawing/2014/main" id="{76EDAF07-A7EB-4A7C-AC51-C45A7E31DAB7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411</xdr:row>
      <xdr:rowOff>0</xdr:rowOff>
    </xdr:from>
    <xdr:ext cx="1543050" cy="114300"/>
    <xdr:sp macro="" textlink="">
      <xdr:nvSpPr>
        <xdr:cNvPr id="759" name="AutoShape 65">
          <a:extLst>
            <a:ext uri="{FF2B5EF4-FFF2-40B4-BE49-F238E27FC236}">
              <a16:creationId xmlns:a16="http://schemas.microsoft.com/office/drawing/2014/main" id="{30741215-47B1-42E6-A11B-98272AB1AC58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462</xdr:row>
      <xdr:rowOff>0</xdr:rowOff>
    </xdr:from>
    <xdr:ext cx="1543050" cy="114300"/>
    <xdr:sp macro="" textlink="">
      <xdr:nvSpPr>
        <xdr:cNvPr id="760" name="AutoShape 65">
          <a:extLst>
            <a:ext uri="{FF2B5EF4-FFF2-40B4-BE49-F238E27FC236}">
              <a16:creationId xmlns:a16="http://schemas.microsoft.com/office/drawing/2014/main" id="{D1C308B1-9DD9-4553-95C2-CA8FD80070FE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462</xdr:row>
      <xdr:rowOff>0</xdr:rowOff>
    </xdr:from>
    <xdr:ext cx="1543050" cy="114300"/>
    <xdr:sp macro="" textlink="">
      <xdr:nvSpPr>
        <xdr:cNvPr id="761" name="AutoShape 65">
          <a:extLst>
            <a:ext uri="{FF2B5EF4-FFF2-40B4-BE49-F238E27FC236}">
              <a16:creationId xmlns:a16="http://schemas.microsoft.com/office/drawing/2014/main" id="{0DE4EB93-79B8-43C4-A44A-DF2A829F5272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466</xdr:row>
      <xdr:rowOff>0</xdr:rowOff>
    </xdr:from>
    <xdr:ext cx="1543050" cy="114300"/>
    <xdr:sp macro="" textlink="">
      <xdr:nvSpPr>
        <xdr:cNvPr id="762" name="AutoShape 65">
          <a:extLst>
            <a:ext uri="{FF2B5EF4-FFF2-40B4-BE49-F238E27FC236}">
              <a16:creationId xmlns:a16="http://schemas.microsoft.com/office/drawing/2014/main" id="{4332D5B6-FCDD-46E4-B72E-13EC6C4E3D7D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516</xdr:row>
      <xdr:rowOff>0</xdr:rowOff>
    </xdr:from>
    <xdr:ext cx="1543050" cy="114300"/>
    <xdr:sp macro="" textlink="">
      <xdr:nvSpPr>
        <xdr:cNvPr id="763" name="AutoShape 65">
          <a:extLst>
            <a:ext uri="{FF2B5EF4-FFF2-40B4-BE49-F238E27FC236}">
              <a16:creationId xmlns:a16="http://schemas.microsoft.com/office/drawing/2014/main" id="{E6AE0CF8-812A-4EDF-8630-53C36BED7FA7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531</xdr:row>
      <xdr:rowOff>0</xdr:rowOff>
    </xdr:from>
    <xdr:ext cx="1543050" cy="114300"/>
    <xdr:sp macro="" textlink="">
      <xdr:nvSpPr>
        <xdr:cNvPr id="764" name="AutoShape 65">
          <a:extLst>
            <a:ext uri="{FF2B5EF4-FFF2-40B4-BE49-F238E27FC236}">
              <a16:creationId xmlns:a16="http://schemas.microsoft.com/office/drawing/2014/main" id="{F2B3FD2F-7003-4516-91ED-C794B3A7F85B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411</xdr:row>
      <xdr:rowOff>0</xdr:rowOff>
    </xdr:from>
    <xdr:ext cx="1543050" cy="114300"/>
    <xdr:sp macro="" textlink="">
      <xdr:nvSpPr>
        <xdr:cNvPr id="765" name="AutoShape 65">
          <a:extLst>
            <a:ext uri="{FF2B5EF4-FFF2-40B4-BE49-F238E27FC236}">
              <a16:creationId xmlns:a16="http://schemas.microsoft.com/office/drawing/2014/main" id="{8363FE4E-2589-41C3-8190-1C30963827E1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415</xdr:row>
      <xdr:rowOff>0</xdr:rowOff>
    </xdr:from>
    <xdr:ext cx="1543050" cy="114300"/>
    <xdr:sp macro="" textlink="">
      <xdr:nvSpPr>
        <xdr:cNvPr id="766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D72AB0B3-174F-4C69-8961-A83954D37295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415</xdr:row>
      <xdr:rowOff>0</xdr:rowOff>
    </xdr:from>
    <xdr:ext cx="1543050" cy="114300"/>
    <xdr:sp macro="" textlink="">
      <xdr:nvSpPr>
        <xdr:cNvPr id="767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F3138EBF-540F-4C68-AF0F-7FABB12812F9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415</xdr:row>
      <xdr:rowOff>0</xdr:rowOff>
    </xdr:from>
    <xdr:ext cx="1543050" cy="114300"/>
    <xdr:sp macro="" textlink="">
      <xdr:nvSpPr>
        <xdr:cNvPr id="768" name="AutoShape 65">
          <a:extLst>
            <a:ext uri="{FF2B5EF4-FFF2-40B4-BE49-F238E27FC236}">
              <a16:creationId xmlns:a16="http://schemas.microsoft.com/office/drawing/2014/main" id="{FAE8A6BB-136E-47F1-B4F5-8D7C85F298C7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415</xdr:row>
      <xdr:rowOff>0</xdr:rowOff>
    </xdr:from>
    <xdr:ext cx="1543050" cy="114300"/>
    <xdr:sp macro="" textlink="">
      <xdr:nvSpPr>
        <xdr:cNvPr id="769" name="AutoShape 65">
          <a:extLst>
            <a:ext uri="{FF2B5EF4-FFF2-40B4-BE49-F238E27FC236}">
              <a16:creationId xmlns:a16="http://schemas.microsoft.com/office/drawing/2014/main" id="{26F11C47-141C-46FA-AB6F-3B72B2DA927B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415</xdr:row>
      <xdr:rowOff>0</xdr:rowOff>
    </xdr:from>
    <xdr:ext cx="1543050" cy="114300"/>
    <xdr:sp macro="" textlink="">
      <xdr:nvSpPr>
        <xdr:cNvPr id="770" name="AutoShape 65">
          <a:extLst>
            <a:ext uri="{FF2B5EF4-FFF2-40B4-BE49-F238E27FC236}">
              <a16:creationId xmlns:a16="http://schemas.microsoft.com/office/drawing/2014/main" id="{0E8A1E05-5B35-49EA-923E-BC2DFABD9B05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415</xdr:row>
      <xdr:rowOff>0</xdr:rowOff>
    </xdr:from>
    <xdr:ext cx="1543050" cy="114300"/>
    <xdr:sp macro="" textlink="">
      <xdr:nvSpPr>
        <xdr:cNvPr id="771" name="AutoShape 65">
          <a:extLst>
            <a:ext uri="{FF2B5EF4-FFF2-40B4-BE49-F238E27FC236}">
              <a16:creationId xmlns:a16="http://schemas.microsoft.com/office/drawing/2014/main" id="{B35D7F05-F3E4-47A8-8556-363346D04341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416</xdr:row>
      <xdr:rowOff>0</xdr:rowOff>
    </xdr:from>
    <xdr:ext cx="1543050" cy="114300"/>
    <xdr:sp macro="" textlink="">
      <xdr:nvSpPr>
        <xdr:cNvPr id="772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8388AF0C-9BA7-4879-843C-32BA86F00F12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416</xdr:row>
      <xdr:rowOff>0</xdr:rowOff>
    </xdr:from>
    <xdr:ext cx="1543050" cy="114300"/>
    <xdr:sp macro="" textlink="">
      <xdr:nvSpPr>
        <xdr:cNvPr id="773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A89054D3-8813-4731-A0C2-4B169FFD094D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416</xdr:row>
      <xdr:rowOff>0</xdr:rowOff>
    </xdr:from>
    <xdr:ext cx="1543050" cy="114300"/>
    <xdr:sp macro="" textlink="">
      <xdr:nvSpPr>
        <xdr:cNvPr id="774" name="AutoShape 65">
          <a:extLst>
            <a:ext uri="{FF2B5EF4-FFF2-40B4-BE49-F238E27FC236}">
              <a16:creationId xmlns:a16="http://schemas.microsoft.com/office/drawing/2014/main" id="{E1CF0E96-911D-4767-A0CE-A67BF93A3AF6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416</xdr:row>
      <xdr:rowOff>0</xdr:rowOff>
    </xdr:from>
    <xdr:ext cx="1543050" cy="114300"/>
    <xdr:sp macro="" textlink="">
      <xdr:nvSpPr>
        <xdr:cNvPr id="775" name="AutoShape 65">
          <a:extLst>
            <a:ext uri="{FF2B5EF4-FFF2-40B4-BE49-F238E27FC236}">
              <a16:creationId xmlns:a16="http://schemas.microsoft.com/office/drawing/2014/main" id="{04CFADB1-6F89-42CC-949B-953B17C1B120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416</xdr:row>
      <xdr:rowOff>0</xdr:rowOff>
    </xdr:from>
    <xdr:ext cx="1543050" cy="114300"/>
    <xdr:sp macro="" textlink="">
      <xdr:nvSpPr>
        <xdr:cNvPr id="776" name="AutoShape 65">
          <a:extLst>
            <a:ext uri="{FF2B5EF4-FFF2-40B4-BE49-F238E27FC236}">
              <a16:creationId xmlns:a16="http://schemas.microsoft.com/office/drawing/2014/main" id="{3A540B49-91C2-432F-8663-969E97806C43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416</xdr:row>
      <xdr:rowOff>0</xdr:rowOff>
    </xdr:from>
    <xdr:ext cx="1543050" cy="114300"/>
    <xdr:sp macro="" textlink="">
      <xdr:nvSpPr>
        <xdr:cNvPr id="777" name="AutoShape 65">
          <a:extLst>
            <a:ext uri="{FF2B5EF4-FFF2-40B4-BE49-F238E27FC236}">
              <a16:creationId xmlns:a16="http://schemas.microsoft.com/office/drawing/2014/main" id="{1EC8359D-C522-4DBF-AF91-A90DADD9D7BA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417</xdr:row>
      <xdr:rowOff>0</xdr:rowOff>
    </xdr:from>
    <xdr:ext cx="1543050" cy="114300"/>
    <xdr:sp macro="" textlink="">
      <xdr:nvSpPr>
        <xdr:cNvPr id="778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AF098583-0EEA-444F-9C8D-5A5637B938BA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417</xdr:row>
      <xdr:rowOff>0</xdr:rowOff>
    </xdr:from>
    <xdr:ext cx="1543050" cy="114300"/>
    <xdr:sp macro="" textlink="">
      <xdr:nvSpPr>
        <xdr:cNvPr id="779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630D36D1-33A6-404A-9BD8-2FDC85739FB7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417</xdr:row>
      <xdr:rowOff>0</xdr:rowOff>
    </xdr:from>
    <xdr:ext cx="1543050" cy="114300"/>
    <xdr:sp macro="" textlink="">
      <xdr:nvSpPr>
        <xdr:cNvPr id="780" name="AutoShape 65">
          <a:extLst>
            <a:ext uri="{FF2B5EF4-FFF2-40B4-BE49-F238E27FC236}">
              <a16:creationId xmlns:a16="http://schemas.microsoft.com/office/drawing/2014/main" id="{DB30031D-2FDD-4661-9CEC-A7E313EAA8FA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417</xdr:row>
      <xdr:rowOff>0</xdr:rowOff>
    </xdr:from>
    <xdr:ext cx="1543050" cy="114300"/>
    <xdr:sp macro="" textlink="">
      <xdr:nvSpPr>
        <xdr:cNvPr id="781" name="AutoShape 65">
          <a:extLst>
            <a:ext uri="{FF2B5EF4-FFF2-40B4-BE49-F238E27FC236}">
              <a16:creationId xmlns:a16="http://schemas.microsoft.com/office/drawing/2014/main" id="{7DF0AAAE-4FD4-4082-AA42-78076DC50896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417</xdr:row>
      <xdr:rowOff>0</xdr:rowOff>
    </xdr:from>
    <xdr:ext cx="1543050" cy="114300"/>
    <xdr:sp macro="" textlink="">
      <xdr:nvSpPr>
        <xdr:cNvPr id="782" name="AutoShape 65">
          <a:extLst>
            <a:ext uri="{FF2B5EF4-FFF2-40B4-BE49-F238E27FC236}">
              <a16:creationId xmlns:a16="http://schemas.microsoft.com/office/drawing/2014/main" id="{67860EC8-2C85-46C3-A38C-DF96B1720CF2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417</xdr:row>
      <xdr:rowOff>0</xdr:rowOff>
    </xdr:from>
    <xdr:ext cx="1543050" cy="114300"/>
    <xdr:sp macro="" textlink="">
      <xdr:nvSpPr>
        <xdr:cNvPr id="783" name="AutoShape 65">
          <a:extLst>
            <a:ext uri="{FF2B5EF4-FFF2-40B4-BE49-F238E27FC236}">
              <a16:creationId xmlns:a16="http://schemas.microsoft.com/office/drawing/2014/main" id="{EE272FD0-9010-4D3E-BC14-016C5B5124B1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418</xdr:row>
      <xdr:rowOff>0</xdr:rowOff>
    </xdr:from>
    <xdr:ext cx="1543050" cy="114300"/>
    <xdr:sp macro="" textlink="">
      <xdr:nvSpPr>
        <xdr:cNvPr id="784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468AEF58-E52F-4D6C-9FDE-FB90F4E5F68F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418</xdr:row>
      <xdr:rowOff>0</xdr:rowOff>
    </xdr:from>
    <xdr:ext cx="1543050" cy="114300"/>
    <xdr:sp macro="" textlink="">
      <xdr:nvSpPr>
        <xdr:cNvPr id="785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72517ED2-6D9F-43BE-AE9C-FBF7AA13ED92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418</xdr:row>
      <xdr:rowOff>0</xdr:rowOff>
    </xdr:from>
    <xdr:ext cx="1543050" cy="114300"/>
    <xdr:sp macro="" textlink="">
      <xdr:nvSpPr>
        <xdr:cNvPr id="786" name="AutoShape 65">
          <a:extLst>
            <a:ext uri="{FF2B5EF4-FFF2-40B4-BE49-F238E27FC236}">
              <a16:creationId xmlns:a16="http://schemas.microsoft.com/office/drawing/2014/main" id="{ED6923B3-63DF-40F4-9508-960159CBF61C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418</xdr:row>
      <xdr:rowOff>0</xdr:rowOff>
    </xdr:from>
    <xdr:ext cx="1543050" cy="114300"/>
    <xdr:sp macro="" textlink="">
      <xdr:nvSpPr>
        <xdr:cNvPr id="787" name="AutoShape 65">
          <a:extLst>
            <a:ext uri="{FF2B5EF4-FFF2-40B4-BE49-F238E27FC236}">
              <a16:creationId xmlns:a16="http://schemas.microsoft.com/office/drawing/2014/main" id="{F7C4A137-BBF1-4742-B1B7-6D8C017F7AC7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418</xdr:row>
      <xdr:rowOff>0</xdr:rowOff>
    </xdr:from>
    <xdr:ext cx="1543050" cy="114300"/>
    <xdr:sp macro="" textlink="">
      <xdr:nvSpPr>
        <xdr:cNvPr id="788" name="AutoShape 65">
          <a:extLst>
            <a:ext uri="{FF2B5EF4-FFF2-40B4-BE49-F238E27FC236}">
              <a16:creationId xmlns:a16="http://schemas.microsoft.com/office/drawing/2014/main" id="{42423981-D34D-4AC2-B705-21B7680B38B1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418</xdr:row>
      <xdr:rowOff>0</xdr:rowOff>
    </xdr:from>
    <xdr:ext cx="1543050" cy="114300"/>
    <xdr:sp macro="" textlink="">
      <xdr:nvSpPr>
        <xdr:cNvPr id="789" name="AutoShape 65">
          <a:extLst>
            <a:ext uri="{FF2B5EF4-FFF2-40B4-BE49-F238E27FC236}">
              <a16:creationId xmlns:a16="http://schemas.microsoft.com/office/drawing/2014/main" id="{5650263D-61FA-483C-92B8-88E48409620F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419</xdr:row>
      <xdr:rowOff>0</xdr:rowOff>
    </xdr:from>
    <xdr:ext cx="1543050" cy="114300"/>
    <xdr:sp macro="" textlink="">
      <xdr:nvSpPr>
        <xdr:cNvPr id="790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A66D4438-A19E-464D-90C8-48CB93F7DF2E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419</xdr:row>
      <xdr:rowOff>0</xdr:rowOff>
    </xdr:from>
    <xdr:ext cx="1543050" cy="114300"/>
    <xdr:sp macro="" textlink="">
      <xdr:nvSpPr>
        <xdr:cNvPr id="791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0D77CF15-47A4-4B88-9DF1-CCD02AE771F2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419</xdr:row>
      <xdr:rowOff>0</xdr:rowOff>
    </xdr:from>
    <xdr:ext cx="1543050" cy="114300"/>
    <xdr:sp macro="" textlink="">
      <xdr:nvSpPr>
        <xdr:cNvPr id="792" name="AutoShape 65">
          <a:extLst>
            <a:ext uri="{FF2B5EF4-FFF2-40B4-BE49-F238E27FC236}">
              <a16:creationId xmlns:a16="http://schemas.microsoft.com/office/drawing/2014/main" id="{F7118F17-CD9C-4E4A-B192-ACCDAEB56B19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419</xdr:row>
      <xdr:rowOff>0</xdr:rowOff>
    </xdr:from>
    <xdr:ext cx="1543050" cy="114300"/>
    <xdr:sp macro="" textlink="">
      <xdr:nvSpPr>
        <xdr:cNvPr id="793" name="AutoShape 65">
          <a:extLst>
            <a:ext uri="{FF2B5EF4-FFF2-40B4-BE49-F238E27FC236}">
              <a16:creationId xmlns:a16="http://schemas.microsoft.com/office/drawing/2014/main" id="{27CA3653-CE03-4AAE-9167-DE07F80EB7AF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419</xdr:row>
      <xdr:rowOff>0</xdr:rowOff>
    </xdr:from>
    <xdr:ext cx="1543050" cy="114300"/>
    <xdr:sp macro="" textlink="">
      <xdr:nvSpPr>
        <xdr:cNvPr id="794" name="AutoShape 65">
          <a:extLst>
            <a:ext uri="{FF2B5EF4-FFF2-40B4-BE49-F238E27FC236}">
              <a16:creationId xmlns:a16="http://schemas.microsoft.com/office/drawing/2014/main" id="{61CAE539-3495-4B3C-9C88-759A885818D8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419</xdr:row>
      <xdr:rowOff>0</xdr:rowOff>
    </xdr:from>
    <xdr:ext cx="1543050" cy="114300"/>
    <xdr:sp macro="" textlink="">
      <xdr:nvSpPr>
        <xdr:cNvPr id="795" name="AutoShape 65">
          <a:extLst>
            <a:ext uri="{FF2B5EF4-FFF2-40B4-BE49-F238E27FC236}">
              <a16:creationId xmlns:a16="http://schemas.microsoft.com/office/drawing/2014/main" id="{3E3B8AFB-CF35-4931-B017-0FC9F0B53BF5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518</xdr:row>
      <xdr:rowOff>0</xdr:rowOff>
    </xdr:from>
    <xdr:ext cx="1543050" cy="114300"/>
    <xdr:sp macro="" textlink="">
      <xdr:nvSpPr>
        <xdr:cNvPr id="796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0F303BBD-6893-4C5A-A387-833042B1E3FE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518</xdr:row>
      <xdr:rowOff>0</xdr:rowOff>
    </xdr:from>
    <xdr:ext cx="1543050" cy="114300"/>
    <xdr:sp macro="" textlink="">
      <xdr:nvSpPr>
        <xdr:cNvPr id="797" name="AutoShape 65">
          <a:extLst>
            <a:ext uri="{FF2B5EF4-FFF2-40B4-BE49-F238E27FC236}">
              <a16:creationId xmlns:a16="http://schemas.microsoft.com/office/drawing/2014/main" id="{26DE11C1-0194-4C00-9304-0DB0B64360F4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519</xdr:row>
      <xdr:rowOff>0</xdr:rowOff>
    </xdr:from>
    <xdr:ext cx="1543050" cy="114300"/>
    <xdr:sp macro="" textlink="">
      <xdr:nvSpPr>
        <xdr:cNvPr id="798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B47BCD23-F6B7-470B-963E-51D448CC1BF1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519</xdr:row>
      <xdr:rowOff>0</xdr:rowOff>
    </xdr:from>
    <xdr:ext cx="1543050" cy="114300"/>
    <xdr:sp macro="" textlink="">
      <xdr:nvSpPr>
        <xdr:cNvPr id="799" name="AutoShape 65">
          <a:extLst>
            <a:ext uri="{FF2B5EF4-FFF2-40B4-BE49-F238E27FC236}">
              <a16:creationId xmlns:a16="http://schemas.microsoft.com/office/drawing/2014/main" id="{4A688CAF-6B1B-4D35-AF58-81CC2CBD346F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520</xdr:row>
      <xdr:rowOff>0</xdr:rowOff>
    </xdr:from>
    <xdr:ext cx="1543050" cy="114300"/>
    <xdr:sp macro="" textlink="">
      <xdr:nvSpPr>
        <xdr:cNvPr id="800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44289887-20AF-4C81-8DB0-59E11B6BF0C2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520</xdr:row>
      <xdr:rowOff>0</xdr:rowOff>
    </xdr:from>
    <xdr:ext cx="1543050" cy="114300"/>
    <xdr:sp macro="" textlink="">
      <xdr:nvSpPr>
        <xdr:cNvPr id="801" name="AutoShape 65">
          <a:extLst>
            <a:ext uri="{FF2B5EF4-FFF2-40B4-BE49-F238E27FC236}">
              <a16:creationId xmlns:a16="http://schemas.microsoft.com/office/drawing/2014/main" id="{3FDEF73D-DB85-4FEB-B461-C3FF17FEEB9A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521</xdr:row>
      <xdr:rowOff>0</xdr:rowOff>
    </xdr:from>
    <xdr:ext cx="1543050" cy="114300"/>
    <xdr:sp macro="" textlink="">
      <xdr:nvSpPr>
        <xdr:cNvPr id="802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4D120E6B-A6CF-4C4D-8C56-CE131DF9F912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521</xdr:row>
      <xdr:rowOff>0</xdr:rowOff>
    </xdr:from>
    <xdr:ext cx="1543050" cy="114300"/>
    <xdr:sp macro="" textlink="">
      <xdr:nvSpPr>
        <xdr:cNvPr id="803" name="AutoShape 65">
          <a:extLst>
            <a:ext uri="{FF2B5EF4-FFF2-40B4-BE49-F238E27FC236}">
              <a16:creationId xmlns:a16="http://schemas.microsoft.com/office/drawing/2014/main" id="{69D5E7B2-CA88-4AC4-B4C3-970518BA871A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522</xdr:row>
      <xdr:rowOff>0</xdr:rowOff>
    </xdr:from>
    <xdr:ext cx="1543050" cy="114300"/>
    <xdr:sp macro="" textlink="">
      <xdr:nvSpPr>
        <xdr:cNvPr id="804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D7283C93-C6BC-4D82-BB24-8D02F23D9C24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522</xdr:row>
      <xdr:rowOff>0</xdr:rowOff>
    </xdr:from>
    <xdr:ext cx="1543050" cy="114300"/>
    <xdr:sp macro="" textlink="">
      <xdr:nvSpPr>
        <xdr:cNvPr id="805" name="AutoShape 65">
          <a:extLst>
            <a:ext uri="{FF2B5EF4-FFF2-40B4-BE49-F238E27FC236}">
              <a16:creationId xmlns:a16="http://schemas.microsoft.com/office/drawing/2014/main" id="{54B4B2A1-A231-4472-89CA-4D40D29345CD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523</xdr:row>
      <xdr:rowOff>0</xdr:rowOff>
    </xdr:from>
    <xdr:ext cx="1543050" cy="114300"/>
    <xdr:sp macro="" textlink="">
      <xdr:nvSpPr>
        <xdr:cNvPr id="806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508F4B02-47B2-487D-816F-512DA51232F3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523</xdr:row>
      <xdr:rowOff>0</xdr:rowOff>
    </xdr:from>
    <xdr:ext cx="1543050" cy="114300"/>
    <xdr:sp macro="" textlink="">
      <xdr:nvSpPr>
        <xdr:cNvPr id="807" name="AutoShape 65">
          <a:extLst>
            <a:ext uri="{FF2B5EF4-FFF2-40B4-BE49-F238E27FC236}">
              <a16:creationId xmlns:a16="http://schemas.microsoft.com/office/drawing/2014/main" id="{84DACC3E-A3DA-4838-93C4-5801ABB211E6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524</xdr:row>
      <xdr:rowOff>0</xdr:rowOff>
    </xdr:from>
    <xdr:ext cx="1543050" cy="114300"/>
    <xdr:sp macro="" textlink="">
      <xdr:nvSpPr>
        <xdr:cNvPr id="808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B19B3E67-2DAE-49FC-B4B0-ACA40C9ABD79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524</xdr:row>
      <xdr:rowOff>0</xdr:rowOff>
    </xdr:from>
    <xdr:ext cx="1543050" cy="114300"/>
    <xdr:sp macro="" textlink="">
      <xdr:nvSpPr>
        <xdr:cNvPr id="809" name="AutoShape 65">
          <a:extLst>
            <a:ext uri="{FF2B5EF4-FFF2-40B4-BE49-F238E27FC236}">
              <a16:creationId xmlns:a16="http://schemas.microsoft.com/office/drawing/2014/main" id="{E4C48931-9695-47D7-A012-773FD5825046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525</xdr:row>
      <xdr:rowOff>0</xdr:rowOff>
    </xdr:from>
    <xdr:ext cx="1543050" cy="114300"/>
    <xdr:sp macro="" textlink="">
      <xdr:nvSpPr>
        <xdr:cNvPr id="810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87CB92B8-F95C-4638-A9CC-D60D7856E74D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525</xdr:row>
      <xdr:rowOff>0</xdr:rowOff>
    </xdr:from>
    <xdr:ext cx="1543050" cy="114300"/>
    <xdr:sp macro="" textlink="">
      <xdr:nvSpPr>
        <xdr:cNvPr id="811" name="AutoShape 65">
          <a:extLst>
            <a:ext uri="{FF2B5EF4-FFF2-40B4-BE49-F238E27FC236}">
              <a16:creationId xmlns:a16="http://schemas.microsoft.com/office/drawing/2014/main" id="{315B8C42-71E6-4A1E-B311-20B81EBE7CDA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526</xdr:row>
      <xdr:rowOff>0</xdr:rowOff>
    </xdr:from>
    <xdr:ext cx="1543050" cy="114300"/>
    <xdr:sp macro="" textlink="">
      <xdr:nvSpPr>
        <xdr:cNvPr id="812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6F54F1EA-8C91-4921-BF45-6E6D7DA360E8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526</xdr:row>
      <xdr:rowOff>0</xdr:rowOff>
    </xdr:from>
    <xdr:ext cx="1543050" cy="114300"/>
    <xdr:sp macro="" textlink="">
      <xdr:nvSpPr>
        <xdr:cNvPr id="813" name="AutoShape 65">
          <a:extLst>
            <a:ext uri="{FF2B5EF4-FFF2-40B4-BE49-F238E27FC236}">
              <a16:creationId xmlns:a16="http://schemas.microsoft.com/office/drawing/2014/main" id="{8EA87258-768C-4942-AC07-E50C20F58A19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527</xdr:row>
      <xdr:rowOff>0</xdr:rowOff>
    </xdr:from>
    <xdr:ext cx="1543050" cy="114300"/>
    <xdr:sp macro="" textlink="">
      <xdr:nvSpPr>
        <xdr:cNvPr id="814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228C5DBC-13A2-429B-8F92-B6B26015E46B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527</xdr:row>
      <xdr:rowOff>0</xdr:rowOff>
    </xdr:from>
    <xdr:ext cx="1543050" cy="114300"/>
    <xdr:sp macro="" textlink="">
      <xdr:nvSpPr>
        <xdr:cNvPr id="815" name="AutoShape 65">
          <a:extLst>
            <a:ext uri="{FF2B5EF4-FFF2-40B4-BE49-F238E27FC236}">
              <a16:creationId xmlns:a16="http://schemas.microsoft.com/office/drawing/2014/main" id="{16004A31-66D8-49F1-988B-C18E21EB2B45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528</xdr:row>
      <xdr:rowOff>0</xdr:rowOff>
    </xdr:from>
    <xdr:ext cx="1543050" cy="114300"/>
    <xdr:sp macro="" textlink="">
      <xdr:nvSpPr>
        <xdr:cNvPr id="816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4DE2B70B-B20F-43D2-A555-530E52A3D6E8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528</xdr:row>
      <xdr:rowOff>0</xdr:rowOff>
    </xdr:from>
    <xdr:ext cx="1543050" cy="114300"/>
    <xdr:sp macro="" textlink="">
      <xdr:nvSpPr>
        <xdr:cNvPr id="817" name="AutoShape 65">
          <a:extLst>
            <a:ext uri="{FF2B5EF4-FFF2-40B4-BE49-F238E27FC236}">
              <a16:creationId xmlns:a16="http://schemas.microsoft.com/office/drawing/2014/main" id="{ABBB5042-2391-4F99-A471-8F3F9BCC39FF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529</xdr:row>
      <xdr:rowOff>0</xdr:rowOff>
    </xdr:from>
    <xdr:ext cx="1543050" cy="114300"/>
    <xdr:sp macro="" textlink="">
      <xdr:nvSpPr>
        <xdr:cNvPr id="818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CFD2E1DD-4934-4A0C-AB8A-4C49F8052D70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529</xdr:row>
      <xdr:rowOff>0</xdr:rowOff>
    </xdr:from>
    <xdr:ext cx="1543050" cy="114300"/>
    <xdr:sp macro="" textlink="">
      <xdr:nvSpPr>
        <xdr:cNvPr id="819" name="AutoShape 65">
          <a:extLst>
            <a:ext uri="{FF2B5EF4-FFF2-40B4-BE49-F238E27FC236}">
              <a16:creationId xmlns:a16="http://schemas.microsoft.com/office/drawing/2014/main" id="{D18F6163-0454-4E5A-B838-F75251BAB782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530</xdr:row>
      <xdr:rowOff>0</xdr:rowOff>
    </xdr:from>
    <xdr:ext cx="1543050" cy="114300"/>
    <xdr:sp macro="" textlink="">
      <xdr:nvSpPr>
        <xdr:cNvPr id="820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922AFD50-5807-434D-94EC-6C56B898744E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530</xdr:row>
      <xdr:rowOff>0</xdr:rowOff>
    </xdr:from>
    <xdr:ext cx="1543050" cy="114300"/>
    <xdr:sp macro="" textlink="">
      <xdr:nvSpPr>
        <xdr:cNvPr id="821" name="AutoShape 65">
          <a:extLst>
            <a:ext uri="{FF2B5EF4-FFF2-40B4-BE49-F238E27FC236}">
              <a16:creationId xmlns:a16="http://schemas.microsoft.com/office/drawing/2014/main" id="{5BC6E58E-3FDA-479A-AF61-A179631D4847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531</xdr:row>
      <xdr:rowOff>0</xdr:rowOff>
    </xdr:from>
    <xdr:ext cx="1543050" cy="114300"/>
    <xdr:sp macro="" textlink="">
      <xdr:nvSpPr>
        <xdr:cNvPr id="822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EC907D4F-456C-4255-9090-EE0D579CCAA4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531</xdr:row>
      <xdr:rowOff>0</xdr:rowOff>
    </xdr:from>
    <xdr:ext cx="1543050" cy="114300"/>
    <xdr:sp macro="" textlink="">
      <xdr:nvSpPr>
        <xdr:cNvPr id="823" name="AutoShape 65">
          <a:extLst>
            <a:ext uri="{FF2B5EF4-FFF2-40B4-BE49-F238E27FC236}">
              <a16:creationId xmlns:a16="http://schemas.microsoft.com/office/drawing/2014/main" id="{5310D4C9-62FB-4195-B798-777A290F19AE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532</xdr:row>
      <xdr:rowOff>0</xdr:rowOff>
    </xdr:from>
    <xdr:ext cx="1543050" cy="114300"/>
    <xdr:sp macro="" textlink="">
      <xdr:nvSpPr>
        <xdr:cNvPr id="824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CB40A270-E3B6-4A00-945A-DCB0C95B427D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532</xdr:row>
      <xdr:rowOff>0</xdr:rowOff>
    </xdr:from>
    <xdr:ext cx="1543050" cy="114300"/>
    <xdr:sp macro="" textlink="">
      <xdr:nvSpPr>
        <xdr:cNvPr id="825" name="AutoShape 65">
          <a:extLst>
            <a:ext uri="{FF2B5EF4-FFF2-40B4-BE49-F238E27FC236}">
              <a16:creationId xmlns:a16="http://schemas.microsoft.com/office/drawing/2014/main" id="{6F019266-518B-459F-8639-E4E731853CEA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533</xdr:row>
      <xdr:rowOff>0</xdr:rowOff>
    </xdr:from>
    <xdr:ext cx="1543050" cy="114300"/>
    <xdr:sp macro="" textlink="">
      <xdr:nvSpPr>
        <xdr:cNvPr id="826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FF633DE3-E418-4545-84CE-E1229D560E04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533</xdr:row>
      <xdr:rowOff>0</xdr:rowOff>
    </xdr:from>
    <xdr:ext cx="1543050" cy="114300"/>
    <xdr:sp macro="" textlink="">
      <xdr:nvSpPr>
        <xdr:cNvPr id="827" name="AutoShape 65">
          <a:extLst>
            <a:ext uri="{FF2B5EF4-FFF2-40B4-BE49-F238E27FC236}">
              <a16:creationId xmlns:a16="http://schemas.microsoft.com/office/drawing/2014/main" id="{11F270D8-2EA4-4D85-987B-CC7CFBA6AD08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534</xdr:row>
      <xdr:rowOff>0</xdr:rowOff>
    </xdr:from>
    <xdr:ext cx="1543050" cy="114300"/>
    <xdr:sp macro="" textlink="">
      <xdr:nvSpPr>
        <xdr:cNvPr id="828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D6E28077-C1F2-49D8-8747-ED2485E816D7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534</xdr:row>
      <xdr:rowOff>0</xdr:rowOff>
    </xdr:from>
    <xdr:ext cx="1543050" cy="114300"/>
    <xdr:sp macro="" textlink="">
      <xdr:nvSpPr>
        <xdr:cNvPr id="829" name="AutoShape 65">
          <a:extLst>
            <a:ext uri="{FF2B5EF4-FFF2-40B4-BE49-F238E27FC236}">
              <a16:creationId xmlns:a16="http://schemas.microsoft.com/office/drawing/2014/main" id="{E4721258-2424-458D-84E7-8CA3A5373A4C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535</xdr:row>
      <xdr:rowOff>0</xdr:rowOff>
    </xdr:from>
    <xdr:ext cx="1543050" cy="114300"/>
    <xdr:sp macro="" textlink="">
      <xdr:nvSpPr>
        <xdr:cNvPr id="830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E57B9E33-581F-488A-92A6-AEA02726EB34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535</xdr:row>
      <xdr:rowOff>0</xdr:rowOff>
    </xdr:from>
    <xdr:ext cx="1543050" cy="114300"/>
    <xdr:sp macro="" textlink="">
      <xdr:nvSpPr>
        <xdr:cNvPr id="831" name="AutoShape 65">
          <a:extLst>
            <a:ext uri="{FF2B5EF4-FFF2-40B4-BE49-F238E27FC236}">
              <a16:creationId xmlns:a16="http://schemas.microsoft.com/office/drawing/2014/main" id="{D450E5A7-A42D-4E92-B6C3-1A8FA639E94F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536</xdr:row>
      <xdr:rowOff>0</xdr:rowOff>
    </xdr:from>
    <xdr:ext cx="1543050" cy="114300"/>
    <xdr:sp macro="" textlink="">
      <xdr:nvSpPr>
        <xdr:cNvPr id="832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F196755E-01E1-4D84-9C33-3D8D9386103A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536</xdr:row>
      <xdr:rowOff>0</xdr:rowOff>
    </xdr:from>
    <xdr:ext cx="1543050" cy="114300"/>
    <xdr:sp macro="" textlink="">
      <xdr:nvSpPr>
        <xdr:cNvPr id="833" name="AutoShape 65">
          <a:extLst>
            <a:ext uri="{FF2B5EF4-FFF2-40B4-BE49-F238E27FC236}">
              <a16:creationId xmlns:a16="http://schemas.microsoft.com/office/drawing/2014/main" id="{7505AD38-EC64-40BF-B7ED-253D2AA6EDCA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415</xdr:row>
      <xdr:rowOff>0</xdr:rowOff>
    </xdr:from>
    <xdr:ext cx="1543050" cy="114300"/>
    <xdr:sp macro="" textlink="">
      <xdr:nvSpPr>
        <xdr:cNvPr id="834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56700681-8F03-4F89-AD7D-B2478E14F2F1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415</xdr:row>
      <xdr:rowOff>0</xdr:rowOff>
    </xdr:from>
    <xdr:ext cx="1543050" cy="114300"/>
    <xdr:sp macro="" textlink="">
      <xdr:nvSpPr>
        <xdr:cNvPr id="835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89546F9F-E970-4403-B6D7-83896CB38578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415</xdr:row>
      <xdr:rowOff>0</xdr:rowOff>
    </xdr:from>
    <xdr:ext cx="1543050" cy="114300"/>
    <xdr:sp macro="" textlink="">
      <xdr:nvSpPr>
        <xdr:cNvPr id="836" name="AutoShape 65">
          <a:extLst>
            <a:ext uri="{FF2B5EF4-FFF2-40B4-BE49-F238E27FC236}">
              <a16:creationId xmlns:a16="http://schemas.microsoft.com/office/drawing/2014/main" id="{1E7EA0D0-6AB9-4A97-89E7-F058CD585BBA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415</xdr:row>
      <xdr:rowOff>0</xdr:rowOff>
    </xdr:from>
    <xdr:ext cx="1543050" cy="114300"/>
    <xdr:sp macro="" textlink="">
      <xdr:nvSpPr>
        <xdr:cNvPr id="837" name="AutoShape 65">
          <a:extLst>
            <a:ext uri="{FF2B5EF4-FFF2-40B4-BE49-F238E27FC236}">
              <a16:creationId xmlns:a16="http://schemas.microsoft.com/office/drawing/2014/main" id="{74C9DED7-1F50-4862-9651-D50D57AD6D47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415</xdr:row>
      <xdr:rowOff>0</xdr:rowOff>
    </xdr:from>
    <xdr:ext cx="1543050" cy="114300"/>
    <xdr:sp macro="" textlink="">
      <xdr:nvSpPr>
        <xdr:cNvPr id="838" name="AutoShape 65">
          <a:extLst>
            <a:ext uri="{FF2B5EF4-FFF2-40B4-BE49-F238E27FC236}">
              <a16:creationId xmlns:a16="http://schemas.microsoft.com/office/drawing/2014/main" id="{F22CF8D8-47E6-465E-9A89-0BAEDDA5523B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415</xdr:row>
      <xdr:rowOff>0</xdr:rowOff>
    </xdr:from>
    <xdr:ext cx="1543050" cy="114300"/>
    <xdr:sp macro="" textlink="">
      <xdr:nvSpPr>
        <xdr:cNvPr id="839" name="AutoShape 65">
          <a:extLst>
            <a:ext uri="{FF2B5EF4-FFF2-40B4-BE49-F238E27FC236}">
              <a16:creationId xmlns:a16="http://schemas.microsoft.com/office/drawing/2014/main" id="{CB107C40-A04C-4521-A7E2-E8EED60297E2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416</xdr:row>
      <xdr:rowOff>0</xdr:rowOff>
    </xdr:from>
    <xdr:ext cx="1543050" cy="114300"/>
    <xdr:sp macro="" textlink="">
      <xdr:nvSpPr>
        <xdr:cNvPr id="840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482E1BF3-BBED-40A5-A872-16AE4338B158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416</xdr:row>
      <xdr:rowOff>0</xdr:rowOff>
    </xdr:from>
    <xdr:ext cx="1543050" cy="114300"/>
    <xdr:sp macro="" textlink="">
      <xdr:nvSpPr>
        <xdr:cNvPr id="841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478A7A82-5377-48B6-A6B5-CAE9785CAC8C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416</xdr:row>
      <xdr:rowOff>0</xdr:rowOff>
    </xdr:from>
    <xdr:ext cx="1543050" cy="114300"/>
    <xdr:sp macro="" textlink="">
      <xdr:nvSpPr>
        <xdr:cNvPr id="842" name="AutoShape 65">
          <a:extLst>
            <a:ext uri="{FF2B5EF4-FFF2-40B4-BE49-F238E27FC236}">
              <a16:creationId xmlns:a16="http://schemas.microsoft.com/office/drawing/2014/main" id="{479AD11C-8F65-46A4-B852-7B7189D035EF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416</xdr:row>
      <xdr:rowOff>0</xdr:rowOff>
    </xdr:from>
    <xdr:ext cx="1543050" cy="114300"/>
    <xdr:sp macro="" textlink="">
      <xdr:nvSpPr>
        <xdr:cNvPr id="843" name="AutoShape 65">
          <a:extLst>
            <a:ext uri="{FF2B5EF4-FFF2-40B4-BE49-F238E27FC236}">
              <a16:creationId xmlns:a16="http://schemas.microsoft.com/office/drawing/2014/main" id="{1813974C-72BD-40F9-8574-1EA53EB3D439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416</xdr:row>
      <xdr:rowOff>0</xdr:rowOff>
    </xdr:from>
    <xdr:ext cx="1543050" cy="114300"/>
    <xdr:sp macro="" textlink="">
      <xdr:nvSpPr>
        <xdr:cNvPr id="844" name="AutoShape 65">
          <a:extLst>
            <a:ext uri="{FF2B5EF4-FFF2-40B4-BE49-F238E27FC236}">
              <a16:creationId xmlns:a16="http://schemas.microsoft.com/office/drawing/2014/main" id="{D942DE75-0D9F-4824-9D92-D56E8C8A10E9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416</xdr:row>
      <xdr:rowOff>0</xdr:rowOff>
    </xdr:from>
    <xdr:ext cx="1543050" cy="114300"/>
    <xdr:sp macro="" textlink="">
      <xdr:nvSpPr>
        <xdr:cNvPr id="845" name="AutoShape 65">
          <a:extLst>
            <a:ext uri="{FF2B5EF4-FFF2-40B4-BE49-F238E27FC236}">
              <a16:creationId xmlns:a16="http://schemas.microsoft.com/office/drawing/2014/main" id="{E9365464-8E34-4C0E-9CEB-626937315C34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417</xdr:row>
      <xdr:rowOff>0</xdr:rowOff>
    </xdr:from>
    <xdr:ext cx="1543050" cy="114300"/>
    <xdr:sp macro="" textlink="">
      <xdr:nvSpPr>
        <xdr:cNvPr id="846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AE0777F9-2AFD-4372-B9A9-E90D3B762204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417</xdr:row>
      <xdr:rowOff>0</xdr:rowOff>
    </xdr:from>
    <xdr:ext cx="1543050" cy="114300"/>
    <xdr:sp macro="" textlink="">
      <xdr:nvSpPr>
        <xdr:cNvPr id="847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FB03F8B4-F2BC-45A6-AF5F-321BCE4D4BF9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417</xdr:row>
      <xdr:rowOff>0</xdr:rowOff>
    </xdr:from>
    <xdr:ext cx="1543050" cy="114300"/>
    <xdr:sp macro="" textlink="">
      <xdr:nvSpPr>
        <xdr:cNvPr id="848" name="AutoShape 65">
          <a:extLst>
            <a:ext uri="{FF2B5EF4-FFF2-40B4-BE49-F238E27FC236}">
              <a16:creationId xmlns:a16="http://schemas.microsoft.com/office/drawing/2014/main" id="{DD79AAC6-FAB0-452B-9F27-8393BD29EEFC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417</xdr:row>
      <xdr:rowOff>0</xdr:rowOff>
    </xdr:from>
    <xdr:ext cx="1543050" cy="114300"/>
    <xdr:sp macro="" textlink="">
      <xdr:nvSpPr>
        <xdr:cNvPr id="849" name="AutoShape 65">
          <a:extLst>
            <a:ext uri="{FF2B5EF4-FFF2-40B4-BE49-F238E27FC236}">
              <a16:creationId xmlns:a16="http://schemas.microsoft.com/office/drawing/2014/main" id="{8D161C66-067C-4C7A-A945-5310CFBECFB3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417</xdr:row>
      <xdr:rowOff>0</xdr:rowOff>
    </xdr:from>
    <xdr:ext cx="1543050" cy="114300"/>
    <xdr:sp macro="" textlink="">
      <xdr:nvSpPr>
        <xdr:cNvPr id="850" name="AutoShape 65">
          <a:extLst>
            <a:ext uri="{FF2B5EF4-FFF2-40B4-BE49-F238E27FC236}">
              <a16:creationId xmlns:a16="http://schemas.microsoft.com/office/drawing/2014/main" id="{735175D9-6004-41A5-9533-2F136634C82C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417</xdr:row>
      <xdr:rowOff>0</xdr:rowOff>
    </xdr:from>
    <xdr:ext cx="1543050" cy="114300"/>
    <xdr:sp macro="" textlink="">
      <xdr:nvSpPr>
        <xdr:cNvPr id="851" name="AutoShape 65">
          <a:extLst>
            <a:ext uri="{FF2B5EF4-FFF2-40B4-BE49-F238E27FC236}">
              <a16:creationId xmlns:a16="http://schemas.microsoft.com/office/drawing/2014/main" id="{5AC07457-BBF5-4575-BEB4-AE74258FD118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418</xdr:row>
      <xdr:rowOff>0</xdr:rowOff>
    </xdr:from>
    <xdr:ext cx="1543050" cy="114300"/>
    <xdr:sp macro="" textlink="">
      <xdr:nvSpPr>
        <xdr:cNvPr id="852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2C787589-D7F0-4C67-9268-D526DC7A28CD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418</xdr:row>
      <xdr:rowOff>0</xdr:rowOff>
    </xdr:from>
    <xdr:ext cx="1543050" cy="114300"/>
    <xdr:sp macro="" textlink="">
      <xdr:nvSpPr>
        <xdr:cNvPr id="853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A25BB1E5-E06B-40AB-AE59-0A24B34C7957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418</xdr:row>
      <xdr:rowOff>0</xdr:rowOff>
    </xdr:from>
    <xdr:ext cx="1543050" cy="114300"/>
    <xdr:sp macro="" textlink="">
      <xdr:nvSpPr>
        <xdr:cNvPr id="854" name="AutoShape 65">
          <a:extLst>
            <a:ext uri="{FF2B5EF4-FFF2-40B4-BE49-F238E27FC236}">
              <a16:creationId xmlns:a16="http://schemas.microsoft.com/office/drawing/2014/main" id="{1FE6B0BA-5A34-4D65-95EB-D1A3BD42486F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418</xdr:row>
      <xdr:rowOff>0</xdr:rowOff>
    </xdr:from>
    <xdr:ext cx="1543050" cy="114300"/>
    <xdr:sp macro="" textlink="">
      <xdr:nvSpPr>
        <xdr:cNvPr id="855" name="AutoShape 65">
          <a:extLst>
            <a:ext uri="{FF2B5EF4-FFF2-40B4-BE49-F238E27FC236}">
              <a16:creationId xmlns:a16="http://schemas.microsoft.com/office/drawing/2014/main" id="{010E3F22-21AE-44E1-BC5C-7426D3A52FD2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418</xdr:row>
      <xdr:rowOff>0</xdr:rowOff>
    </xdr:from>
    <xdr:ext cx="1543050" cy="114300"/>
    <xdr:sp macro="" textlink="">
      <xdr:nvSpPr>
        <xdr:cNvPr id="856" name="AutoShape 65">
          <a:extLst>
            <a:ext uri="{FF2B5EF4-FFF2-40B4-BE49-F238E27FC236}">
              <a16:creationId xmlns:a16="http://schemas.microsoft.com/office/drawing/2014/main" id="{1517289D-99E8-4EB7-8F4C-A6397DE09196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418</xdr:row>
      <xdr:rowOff>0</xdr:rowOff>
    </xdr:from>
    <xdr:ext cx="1543050" cy="114300"/>
    <xdr:sp macro="" textlink="">
      <xdr:nvSpPr>
        <xdr:cNvPr id="857" name="AutoShape 65">
          <a:extLst>
            <a:ext uri="{FF2B5EF4-FFF2-40B4-BE49-F238E27FC236}">
              <a16:creationId xmlns:a16="http://schemas.microsoft.com/office/drawing/2014/main" id="{C8CECDAA-D5FA-4F44-8669-74B97CA06903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419</xdr:row>
      <xdr:rowOff>0</xdr:rowOff>
    </xdr:from>
    <xdr:ext cx="1543050" cy="114300"/>
    <xdr:sp macro="" textlink="">
      <xdr:nvSpPr>
        <xdr:cNvPr id="858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B64AFAA9-328F-4F1E-850D-66993D681699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419</xdr:row>
      <xdr:rowOff>0</xdr:rowOff>
    </xdr:from>
    <xdr:ext cx="1543050" cy="114300"/>
    <xdr:sp macro="" textlink="">
      <xdr:nvSpPr>
        <xdr:cNvPr id="859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A5B6BDB0-F9B0-42FE-BC1C-9C992EE9C4E8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419</xdr:row>
      <xdr:rowOff>0</xdr:rowOff>
    </xdr:from>
    <xdr:ext cx="1543050" cy="114300"/>
    <xdr:sp macro="" textlink="">
      <xdr:nvSpPr>
        <xdr:cNvPr id="860" name="AutoShape 65">
          <a:extLst>
            <a:ext uri="{FF2B5EF4-FFF2-40B4-BE49-F238E27FC236}">
              <a16:creationId xmlns:a16="http://schemas.microsoft.com/office/drawing/2014/main" id="{C99E2987-AE83-4034-BA29-0A79C2C6B20D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419</xdr:row>
      <xdr:rowOff>0</xdr:rowOff>
    </xdr:from>
    <xdr:ext cx="1543050" cy="114300"/>
    <xdr:sp macro="" textlink="">
      <xdr:nvSpPr>
        <xdr:cNvPr id="861" name="AutoShape 65">
          <a:extLst>
            <a:ext uri="{FF2B5EF4-FFF2-40B4-BE49-F238E27FC236}">
              <a16:creationId xmlns:a16="http://schemas.microsoft.com/office/drawing/2014/main" id="{E86277BD-804D-46D3-979B-F0F3BD0E1902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419</xdr:row>
      <xdr:rowOff>0</xdr:rowOff>
    </xdr:from>
    <xdr:ext cx="1543050" cy="114300"/>
    <xdr:sp macro="" textlink="">
      <xdr:nvSpPr>
        <xdr:cNvPr id="862" name="AutoShape 65">
          <a:extLst>
            <a:ext uri="{FF2B5EF4-FFF2-40B4-BE49-F238E27FC236}">
              <a16:creationId xmlns:a16="http://schemas.microsoft.com/office/drawing/2014/main" id="{FBA7AD8F-0024-4B8E-BCB1-7F6F9B70F4FD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419</xdr:row>
      <xdr:rowOff>0</xdr:rowOff>
    </xdr:from>
    <xdr:ext cx="1543050" cy="114300"/>
    <xdr:sp macro="" textlink="">
      <xdr:nvSpPr>
        <xdr:cNvPr id="863" name="AutoShape 65">
          <a:extLst>
            <a:ext uri="{FF2B5EF4-FFF2-40B4-BE49-F238E27FC236}">
              <a16:creationId xmlns:a16="http://schemas.microsoft.com/office/drawing/2014/main" id="{DC2FEA0B-C82C-4798-BAFF-BBEEC52AFD3A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518</xdr:row>
      <xdr:rowOff>0</xdr:rowOff>
    </xdr:from>
    <xdr:ext cx="1543050" cy="114300"/>
    <xdr:sp macro="" textlink="">
      <xdr:nvSpPr>
        <xdr:cNvPr id="864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8FF51D0D-2533-4C0A-AB52-93087312F63B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518</xdr:row>
      <xdr:rowOff>0</xdr:rowOff>
    </xdr:from>
    <xdr:ext cx="1543050" cy="114300"/>
    <xdr:sp macro="" textlink="">
      <xdr:nvSpPr>
        <xdr:cNvPr id="865" name="AutoShape 65">
          <a:extLst>
            <a:ext uri="{FF2B5EF4-FFF2-40B4-BE49-F238E27FC236}">
              <a16:creationId xmlns:a16="http://schemas.microsoft.com/office/drawing/2014/main" id="{BD5A7C95-A265-45E8-A11D-781913C4AE46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519</xdr:row>
      <xdr:rowOff>0</xdr:rowOff>
    </xdr:from>
    <xdr:ext cx="1543050" cy="114300"/>
    <xdr:sp macro="" textlink="">
      <xdr:nvSpPr>
        <xdr:cNvPr id="866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56874F95-768C-4AD9-9CAB-00145E733FCD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519</xdr:row>
      <xdr:rowOff>0</xdr:rowOff>
    </xdr:from>
    <xdr:ext cx="1543050" cy="114300"/>
    <xdr:sp macro="" textlink="">
      <xdr:nvSpPr>
        <xdr:cNvPr id="867" name="AutoShape 65">
          <a:extLst>
            <a:ext uri="{FF2B5EF4-FFF2-40B4-BE49-F238E27FC236}">
              <a16:creationId xmlns:a16="http://schemas.microsoft.com/office/drawing/2014/main" id="{C0A36FF6-0877-40B0-B8A6-DC91B95D0D84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520</xdr:row>
      <xdr:rowOff>0</xdr:rowOff>
    </xdr:from>
    <xdr:ext cx="1543050" cy="114300"/>
    <xdr:sp macro="" textlink="">
      <xdr:nvSpPr>
        <xdr:cNvPr id="868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26C630DC-B628-4D12-855E-420479D6C94F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520</xdr:row>
      <xdr:rowOff>0</xdr:rowOff>
    </xdr:from>
    <xdr:ext cx="1543050" cy="114300"/>
    <xdr:sp macro="" textlink="">
      <xdr:nvSpPr>
        <xdr:cNvPr id="869" name="AutoShape 65">
          <a:extLst>
            <a:ext uri="{FF2B5EF4-FFF2-40B4-BE49-F238E27FC236}">
              <a16:creationId xmlns:a16="http://schemas.microsoft.com/office/drawing/2014/main" id="{907538EA-963F-4D42-97C4-562C48D59A00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521</xdr:row>
      <xdr:rowOff>0</xdr:rowOff>
    </xdr:from>
    <xdr:ext cx="1543050" cy="114300"/>
    <xdr:sp macro="" textlink="">
      <xdr:nvSpPr>
        <xdr:cNvPr id="870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870DE4DD-D805-41AA-834E-299D962DF3A3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521</xdr:row>
      <xdr:rowOff>0</xdr:rowOff>
    </xdr:from>
    <xdr:ext cx="1543050" cy="114300"/>
    <xdr:sp macro="" textlink="">
      <xdr:nvSpPr>
        <xdr:cNvPr id="871" name="AutoShape 65">
          <a:extLst>
            <a:ext uri="{FF2B5EF4-FFF2-40B4-BE49-F238E27FC236}">
              <a16:creationId xmlns:a16="http://schemas.microsoft.com/office/drawing/2014/main" id="{FD3158F8-5349-4441-A6E1-B9EE9717D8D3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522</xdr:row>
      <xdr:rowOff>0</xdr:rowOff>
    </xdr:from>
    <xdr:ext cx="1543050" cy="114300"/>
    <xdr:sp macro="" textlink="">
      <xdr:nvSpPr>
        <xdr:cNvPr id="872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A75B34E2-8FEF-4C43-8A1D-6E4256A0E6EC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522</xdr:row>
      <xdr:rowOff>0</xdr:rowOff>
    </xdr:from>
    <xdr:ext cx="1543050" cy="114300"/>
    <xdr:sp macro="" textlink="">
      <xdr:nvSpPr>
        <xdr:cNvPr id="873" name="AutoShape 65">
          <a:extLst>
            <a:ext uri="{FF2B5EF4-FFF2-40B4-BE49-F238E27FC236}">
              <a16:creationId xmlns:a16="http://schemas.microsoft.com/office/drawing/2014/main" id="{EB687026-1012-40DE-854E-87407BB11CDF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523</xdr:row>
      <xdr:rowOff>0</xdr:rowOff>
    </xdr:from>
    <xdr:ext cx="1543050" cy="114300"/>
    <xdr:sp macro="" textlink="">
      <xdr:nvSpPr>
        <xdr:cNvPr id="874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6AD8E4FC-73B8-4E4C-87B3-88D731C7B2EA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523</xdr:row>
      <xdr:rowOff>0</xdr:rowOff>
    </xdr:from>
    <xdr:ext cx="1543050" cy="114300"/>
    <xdr:sp macro="" textlink="">
      <xdr:nvSpPr>
        <xdr:cNvPr id="875" name="AutoShape 65">
          <a:extLst>
            <a:ext uri="{FF2B5EF4-FFF2-40B4-BE49-F238E27FC236}">
              <a16:creationId xmlns:a16="http://schemas.microsoft.com/office/drawing/2014/main" id="{F66EFDE4-EA06-47F8-BBD1-2F55590FE312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524</xdr:row>
      <xdr:rowOff>0</xdr:rowOff>
    </xdr:from>
    <xdr:ext cx="1543050" cy="114300"/>
    <xdr:sp macro="" textlink="">
      <xdr:nvSpPr>
        <xdr:cNvPr id="876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1420B01E-61EE-40A5-9305-5C50ADE9E8FA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524</xdr:row>
      <xdr:rowOff>0</xdr:rowOff>
    </xdr:from>
    <xdr:ext cx="1543050" cy="114300"/>
    <xdr:sp macro="" textlink="">
      <xdr:nvSpPr>
        <xdr:cNvPr id="877" name="AutoShape 65">
          <a:extLst>
            <a:ext uri="{FF2B5EF4-FFF2-40B4-BE49-F238E27FC236}">
              <a16:creationId xmlns:a16="http://schemas.microsoft.com/office/drawing/2014/main" id="{924DC6B6-30E1-4F43-9B79-B229C9E16E44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525</xdr:row>
      <xdr:rowOff>0</xdr:rowOff>
    </xdr:from>
    <xdr:ext cx="1543050" cy="114300"/>
    <xdr:sp macro="" textlink="">
      <xdr:nvSpPr>
        <xdr:cNvPr id="878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BE6B30D7-036A-40CC-BA15-69DA0374784B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525</xdr:row>
      <xdr:rowOff>0</xdr:rowOff>
    </xdr:from>
    <xdr:ext cx="1543050" cy="114300"/>
    <xdr:sp macro="" textlink="">
      <xdr:nvSpPr>
        <xdr:cNvPr id="879" name="AutoShape 65">
          <a:extLst>
            <a:ext uri="{FF2B5EF4-FFF2-40B4-BE49-F238E27FC236}">
              <a16:creationId xmlns:a16="http://schemas.microsoft.com/office/drawing/2014/main" id="{4442CBD1-BA9C-48F9-A118-3B5F5760852E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526</xdr:row>
      <xdr:rowOff>0</xdr:rowOff>
    </xdr:from>
    <xdr:ext cx="1543050" cy="114300"/>
    <xdr:sp macro="" textlink="">
      <xdr:nvSpPr>
        <xdr:cNvPr id="880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8F30975A-B043-4822-A834-110F1AD1C639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526</xdr:row>
      <xdr:rowOff>0</xdr:rowOff>
    </xdr:from>
    <xdr:ext cx="1543050" cy="114300"/>
    <xdr:sp macro="" textlink="">
      <xdr:nvSpPr>
        <xdr:cNvPr id="881" name="AutoShape 65">
          <a:extLst>
            <a:ext uri="{FF2B5EF4-FFF2-40B4-BE49-F238E27FC236}">
              <a16:creationId xmlns:a16="http://schemas.microsoft.com/office/drawing/2014/main" id="{9469B4EA-39DA-4B2D-B54C-A98D5FE27939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527</xdr:row>
      <xdr:rowOff>0</xdr:rowOff>
    </xdr:from>
    <xdr:ext cx="1543050" cy="114300"/>
    <xdr:sp macro="" textlink="">
      <xdr:nvSpPr>
        <xdr:cNvPr id="882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FCAC76D2-5859-4B64-9BB8-D446E751E89E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527</xdr:row>
      <xdr:rowOff>0</xdr:rowOff>
    </xdr:from>
    <xdr:ext cx="1543050" cy="114300"/>
    <xdr:sp macro="" textlink="">
      <xdr:nvSpPr>
        <xdr:cNvPr id="883" name="AutoShape 65">
          <a:extLst>
            <a:ext uri="{FF2B5EF4-FFF2-40B4-BE49-F238E27FC236}">
              <a16:creationId xmlns:a16="http://schemas.microsoft.com/office/drawing/2014/main" id="{639E2946-2E1A-47C1-83B6-D6E834305CE2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528</xdr:row>
      <xdr:rowOff>0</xdr:rowOff>
    </xdr:from>
    <xdr:ext cx="1543050" cy="114300"/>
    <xdr:sp macro="" textlink="">
      <xdr:nvSpPr>
        <xdr:cNvPr id="884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DB802B36-F540-49FE-B3E8-A14F1B564E34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528</xdr:row>
      <xdr:rowOff>0</xdr:rowOff>
    </xdr:from>
    <xdr:ext cx="1543050" cy="114300"/>
    <xdr:sp macro="" textlink="">
      <xdr:nvSpPr>
        <xdr:cNvPr id="885" name="AutoShape 65">
          <a:extLst>
            <a:ext uri="{FF2B5EF4-FFF2-40B4-BE49-F238E27FC236}">
              <a16:creationId xmlns:a16="http://schemas.microsoft.com/office/drawing/2014/main" id="{D1D23348-C5A4-4BE7-83B8-3C4C2CDD8A41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529</xdr:row>
      <xdr:rowOff>0</xdr:rowOff>
    </xdr:from>
    <xdr:ext cx="1543050" cy="114300"/>
    <xdr:sp macro="" textlink="">
      <xdr:nvSpPr>
        <xdr:cNvPr id="886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9D520C5A-D996-40C3-86A3-861E6C128390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529</xdr:row>
      <xdr:rowOff>0</xdr:rowOff>
    </xdr:from>
    <xdr:ext cx="1543050" cy="114300"/>
    <xdr:sp macro="" textlink="">
      <xdr:nvSpPr>
        <xdr:cNvPr id="887" name="AutoShape 65">
          <a:extLst>
            <a:ext uri="{FF2B5EF4-FFF2-40B4-BE49-F238E27FC236}">
              <a16:creationId xmlns:a16="http://schemas.microsoft.com/office/drawing/2014/main" id="{5E129E0B-01B5-49D7-866A-0B513006B3AF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530</xdr:row>
      <xdr:rowOff>0</xdr:rowOff>
    </xdr:from>
    <xdr:ext cx="1543050" cy="114300"/>
    <xdr:sp macro="" textlink="">
      <xdr:nvSpPr>
        <xdr:cNvPr id="888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160E3BD4-46E6-4D62-84AE-F95898CF3415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530</xdr:row>
      <xdr:rowOff>0</xdr:rowOff>
    </xdr:from>
    <xdr:ext cx="1543050" cy="114300"/>
    <xdr:sp macro="" textlink="">
      <xdr:nvSpPr>
        <xdr:cNvPr id="889" name="AutoShape 65">
          <a:extLst>
            <a:ext uri="{FF2B5EF4-FFF2-40B4-BE49-F238E27FC236}">
              <a16:creationId xmlns:a16="http://schemas.microsoft.com/office/drawing/2014/main" id="{2ED9B7E9-3BCF-4811-BA2D-9B697E2AC2C5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531</xdr:row>
      <xdr:rowOff>0</xdr:rowOff>
    </xdr:from>
    <xdr:ext cx="1543050" cy="114300"/>
    <xdr:sp macro="" textlink="">
      <xdr:nvSpPr>
        <xdr:cNvPr id="890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AE940537-E91D-40DD-AD1E-101466E83960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531</xdr:row>
      <xdr:rowOff>0</xdr:rowOff>
    </xdr:from>
    <xdr:ext cx="1543050" cy="114300"/>
    <xdr:sp macro="" textlink="">
      <xdr:nvSpPr>
        <xdr:cNvPr id="891" name="AutoShape 65">
          <a:extLst>
            <a:ext uri="{FF2B5EF4-FFF2-40B4-BE49-F238E27FC236}">
              <a16:creationId xmlns:a16="http://schemas.microsoft.com/office/drawing/2014/main" id="{619AA27A-A0F2-41EA-A104-B33C8BC1319E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532</xdr:row>
      <xdr:rowOff>0</xdr:rowOff>
    </xdr:from>
    <xdr:ext cx="1543050" cy="114300"/>
    <xdr:sp macro="" textlink="">
      <xdr:nvSpPr>
        <xdr:cNvPr id="892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B436D138-418F-4072-B822-F3730C14AE29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532</xdr:row>
      <xdr:rowOff>0</xdr:rowOff>
    </xdr:from>
    <xdr:ext cx="1543050" cy="114300"/>
    <xdr:sp macro="" textlink="">
      <xdr:nvSpPr>
        <xdr:cNvPr id="893" name="AutoShape 65">
          <a:extLst>
            <a:ext uri="{FF2B5EF4-FFF2-40B4-BE49-F238E27FC236}">
              <a16:creationId xmlns:a16="http://schemas.microsoft.com/office/drawing/2014/main" id="{583DD9ED-88C2-482B-AA20-8C9BC9C312E0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533</xdr:row>
      <xdr:rowOff>0</xdr:rowOff>
    </xdr:from>
    <xdr:ext cx="1543050" cy="114300"/>
    <xdr:sp macro="" textlink="">
      <xdr:nvSpPr>
        <xdr:cNvPr id="894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4B3541A0-0188-4681-9B93-73C9023DF7F3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533</xdr:row>
      <xdr:rowOff>0</xdr:rowOff>
    </xdr:from>
    <xdr:ext cx="1543050" cy="114300"/>
    <xdr:sp macro="" textlink="">
      <xdr:nvSpPr>
        <xdr:cNvPr id="895" name="AutoShape 65">
          <a:extLst>
            <a:ext uri="{FF2B5EF4-FFF2-40B4-BE49-F238E27FC236}">
              <a16:creationId xmlns:a16="http://schemas.microsoft.com/office/drawing/2014/main" id="{790069AE-4700-4C36-99CE-541CF95EF52C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534</xdr:row>
      <xdr:rowOff>0</xdr:rowOff>
    </xdr:from>
    <xdr:ext cx="1543050" cy="114300"/>
    <xdr:sp macro="" textlink="">
      <xdr:nvSpPr>
        <xdr:cNvPr id="896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B7450634-6E13-4A5E-9B34-A20A9D5DDA2C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534</xdr:row>
      <xdr:rowOff>0</xdr:rowOff>
    </xdr:from>
    <xdr:ext cx="1543050" cy="114300"/>
    <xdr:sp macro="" textlink="">
      <xdr:nvSpPr>
        <xdr:cNvPr id="897" name="AutoShape 65">
          <a:extLst>
            <a:ext uri="{FF2B5EF4-FFF2-40B4-BE49-F238E27FC236}">
              <a16:creationId xmlns:a16="http://schemas.microsoft.com/office/drawing/2014/main" id="{1AC96554-AA4E-49D0-9703-4A4E1A17FC8F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535</xdr:row>
      <xdr:rowOff>0</xdr:rowOff>
    </xdr:from>
    <xdr:ext cx="1543050" cy="114300"/>
    <xdr:sp macro="" textlink="">
      <xdr:nvSpPr>
        <xdr:cNvPr id="898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91B261A4-790C-474C-980F-D3AD0116AD8F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535</xdr:row>
      <xdr:rowOff>0</xdr:rowOff>
    </xdr:from>
    <xdr:ext cx="1543050" cy="114300"/>
    <xdr:sp macro="" textlink="">
      <xdr:nvSpPr>
        <xdr:cNvPr id="899" name="AutoShape 65">
          <a:extLst>
            <a:ext uri="{FF2B5EF4-FFF2-40B4-BE49-F238E27FC236}">
              <a16:creationId xmlns:a16="http://schemas.microsoft.com/office/drawing/2014/main" id="{4B40CF1B-3FDD-434D-9962-ADD9A40F104C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536</xdr:row>
      <xdr:rowOff>0</xdr:rowOff>
    </xdr:from>
    <xdr:ext cx="1543050" cy="114300"/>
    <xdr:sp macro="" textlink="">
      <xdr:nvSpPr>
        <xdr:cNvPr id="900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2C7AB650-14B6-40C6-8FCF-02B31E1A9C6B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536</xdr:row>
      <xdr:rowOff>0</xdr:rowOff>
    </xdr:from>
    <xdr:ext cx="1543050" cy="114300"/>
    <xdr:sp macro="" textlink="">
      <xdr:nvSpPr>
        <xdr:cNvPr id="901" name="AutoShape 65">
          <a:extLst>
            <a:ext uri="{FF2B5EF4-FFF2-40B4-BE49-F238E27FC236}">
              <a16:creationId xmlns:a16="http://schemas.microsoft.com/office/drawing/2014/main" id="{FB2597BB-8D7F-4D2D-A009-523C5292072D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414</xdr:row>
      <xdr:rowOff>0</xdr:rowOff>
    </xdr:from>
    <xdr:ext cx="1543050" cy="114300"/>
    <xdr:sp macro="" textlink="">
      <xdr:nvSpPr>
        <xdr:cNvPr id="902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4BC73206-6EFF-4325-A300-40F3BDFA2EA6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465</xdr:row>
      <xdr:rowOff>0</xdr:rowOff>
    </xdr:from>
    <xdr:ext cx="1543050" cy="114300"/>
    <xdr:sp macro="" textlink="">
      <xdr:nvSpPr>
        <xdr:cNvPr id="903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18ED36DC-5F79-4ACE-96F7-B81DC0FAE1B3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465</xdr:row>
      <xdr:rowOff>0</xdr:rowOff>
    </xdr:from>
    <xdr:ext cx="1543050" cy="114300"/>
    <xdr:sp macro="" textlink="">
      <xdr:nvSpPr>
        <xdr:cNvPr id="904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8FEAB3E8-7A1E-4AC5-A5A6-F0032455B62D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414</xdr:row>
      <xdr:rowOff>0</xdr:rowOff>
    </xdr:from>
    <xdr:ext cx="1543050" cy="114300"/>
    <xdr:sp macro="" textlink="">
      <xdr:nvSpPr>
        <xdr:cNvPr id="905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63913681-7DB0-49BF-98E0-41ED382E0A49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465</xdr:row>
      <xdr:rowOff>0</xdr:rowOff>
    </xdr:from>
    <xdr:ext cx="1543050" cy="114300"/>
    <xdr:sp macro="" textlink="">
      <xdr:nvSpPr>
        <xdr:cNvPr id="906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FBC93120-73CE-4582-83E0-52D0C35AA634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465</xdr:row>
      <xdr:rowOff>0</xdr:rowOff>
    </xdr:from>
    <xdr:ext cx="1543050" cy="114300"/>
    <xdr:sp macro="" textlink="">
      <xdr:nvSpPr>
        <xdr:cNvPr id="907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2933438D-14EA-489B-AC06-8BD12736A2B7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466</xdr:row>
      <xdr:rowOff>0</xdr:rowOff>
    </xdr:from>
    <xdr:ext cx="1543050" cy="114300"/>
    <xdr:sp macro="" textlink="">
      <xdr:nvSpPr>
        <xdr:cNvPr id="908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7042FCCC-B2A2-4747-93B1-B6C6F762BD57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517</xdr:row>
      <xdr:rowOff>0</xdr:rowOff>
    </xdr:from>
    <xdr:ext cx="1543050" cy="114300"/>
    <xdr:sp macro="" textlink="">
      <xdr:nvSpPr>
        <xdr:cNvPr id="909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C0C23624-2EBE-41F4-8132-7004C64057F4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537</xdr:row>
      <xdr:rowOff>0</xdr:rowOff>
    </xdr:from>
    <xdr:ext cx="1543050" cy="114300"/>
    <xdr:sp macro="" textlink="">
      <xdr:nvSpPr>
        <xdr:cNvPr id="910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7D29D9B5-A447-4AD6-85C9-36631797AF83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414</xdr:row>
      <xdr:rowOff>0</xdr:rowOff>
    </xdr:from>
    <xdr:ext cx="1543050" cy="114300"/>
    <xdr:sp macro="" textlink="">
      <xdr:nvSpPr>
        <xdr:cNvPr id="911" name="AutoShape 65">
          <a:extLst>
            <a:ext uri="{FF2B5EF4-FFF2-40B4-BE49-F238E27FC236}">
              <a16:creationId xmlns:a16="http://schemas.microsoft.com/office/drawing/2014/main" id="{F304AB84-6A7F-4C6A-B446-1C4D0FE0D15B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414</xdr:row>
      <xdr:rowOff>0</xdr:rowOff>
    </xdr:from>
    <xdr:ext cx="1543050" cy="114300"/>
    <xdr:sp macro="" textlink="">
      <xdr:nvSpPr>
        <xdr:cNvPr id="912" name="AutoShape 65">
          <a:extLst>
            <a:ext uri="{FF2B5EF4-FFF2-40B4-BE49-F238E27FC236}">
              <a16:creationId xmlns:a16="http://schemas.microsoft.com/office/drawing/2014/main" id="{F1B3A7EF-579B-4134-9838-5C1F44017AFB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465</xdr:row>
      <xdr:rowOff>0</xdr:rowOff>
    </xdr:from>
    <xdr:ext cx="1543050" cy="114300"/>
    <xdr:sp macro="" textlink="">
      <xdr:nvSpPr>
        <xdr:cNvPr id="913" name="AutoShape 65">
          <a:extLst>
            <a:ext uri="{FF2B5EF4-FFF2-40B4-BE49-F238E27FC236}">
              <a16:creationId xmlns:a16="http://schemas.microsoft.com/office/drawing/2014/main" id="{D2563710-4468-4210-A88A-E0E41009D438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465</xdr:row>
      <xdr:rowOff>0</xdr:rowOff>
    </xdr:from>
    <xdr:ext cx="1543050" cy="114300"/>
    <xdr:sp macro="" textlink="">
      <xdr:nvSpPr>
        <xdr:cNvPr id="914" name="AutoShape 65">
          <a:extLst>
            <a:ext uri="{FF2B5EF4-FFF2-40B4-BE49-F238E27FC236}">
              <a16:creationId xmlns:a16="http://schemas.microsoft.com/office/drawing/2014/main" id="{84B5FC95-9758-4E62-BCBD-030C26FB2C20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414</xdr:row>
      <xdr:rowOff>0</xdr:rowOff>
    </xdr:from>
    <xdr:ext cx="1543050" cy="114300"/>
    <xdr:sp macro="" textlink="">
      <xdr:nvSpPr>
        <xdr:cNvPr id="915" name="AutoShape 65">
          <a:extLst>
            <a:ext uri="{FF2B5EF4-FFF2-40B4-BE49-F238E27FC236}">
              <a16:creationId xmlns:a16="http://schemas.microsoft.com/office/drawing/2014/main" id="{B98A3977-D844-4747-9FF6-D3A5E54FCCF6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465</xdr:row>
      <xdr:rowOff>0</xdr:rowOff>
    </xdr:from>
    <xdr:ext cx="1543050" cy="114300"/>
    <xdr:sp macro="" textlink="">
      <xdr:nvSpPr>
        <xdr:cNvPr id="916" name="AutoShape 65">
          <a:extLst>
            <a:ext uri="{FF2B5EF4-FFF2-40B4-BE49-F238E27FC236}">
              <a16:creationId xmlns:a16="http://schemas.microsoft.com/office/drawing/2014/main" id="{B55EF9C0-E031-4E07-9144-C3BC53AB977C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465</xdr:row>
      <xdr:rowOff>0</xdr:rowOff>
    </xdr:from>
    <xdr:ext cx="1543050" cy="114300"/>
    <xdr:sp macro="" textlink="">
      <xdr:nvSpPr>
        <xdr:cNvPr id="917" name="AutoShape 65">
          <a:extLst>
            <a:ext uri="{FF2B5EF4-FFF2-40B4-BE49-F238E27FC236}">
              <a16:creationId xmlns:a16="http://schemas.microsoft.com/office/drawing/2014/main" id="{D6F018E3-D926-44B6-8FCE-2BBBD43B0323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466</xdr:row>
      <xdr:rowOff>0</xdr:rowOff>
    </xdr:from>
    <xdr:ext cx="1543050" cy="114300"/>
    <xdr:sp macro="" textlink="">
      <xdr:nvSpPr>
        <xdr:cNvPr id="918" name="AutoShape 65">
          <a:extLst>
            <a:ext uri="{FF2B5EF4-FFF2-40B4-BE49-F238E27FC236}">
              <a16:creationId xmlns:a16="http://schemas.microsoft.com/office/drawing/2014/main" id="{6159C20F-4DE9-444E-AE4D-2DBC5F70C971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517</xdr:row>
      <xdr:rowOff>0</xdr:rowOff>
    </xdr:from>
    <xdr:ext cx="1543050" cy="114300"/>
    <xdr:sp macro="" textlink="">
      <xdr:nvSpPr>
        <xdr:cNvPr id="919" name="AutoShape 65">
          <a:extLst>
            <a:ext uri="{FF2B5EF4-FFF2-40B4-BE49-F238E27FC236}">
              <a16:creationId xmlns:a16="http://schemas.microsoft.com/office/drawing/2014/main" id="{90D7F294-4532-4DD8-A34E-7DBD05653351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537</xdr:row>
      <xdr:rowOff>0</xdr:rowOff>
    </xdr:from>
    <xdr:ext cx="1543050" cy="114300"/>
    <xdr:sp macro="" textlink="">
      <xdr:nvSpPr>
        <xdr:cNvPr id="920" name="AutoShape 65">
          <a:extLst>
            <a:ext uri="{FF2B5EF4-FFF2-40B4-BE49-F238E27FC236}">
              <a16:creationId xmlns:a16="http://schemas.microsoft.com/office/drawing/2014/main" id="{7087855D-B729-42F3-A5F0-3588E9D3D105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414</xdr:row>
      <xdr:rowOff>0</xdr:rowOff>
    </xdr:from>
    <xdr:ext cx="1543050" cy="114300"/>
    <xdr:sp macro="" textlink="">
      <xdr:nvSpPr>
        <xdr:cNvPr id="921" name="AutoShape 65">
          <a:extLst>
            <a:ext uri="{FF2B5EF4-FFF2-40B4-BE49-F238E27FC236}">
              <a16:creationId xmlns:a16="http://schemas.microsoft.com/office/drawing/2014/main" id="{7F29E7BD-8043-412D-890A-F5648970E387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411</xdr:row>
      <xdr:rowOff>0</xdr:rowOff>
    </xdr:from>
    <xdr:ext cx="1543050" cy="114300"/>
    <xdr:sp macro="" textlink="">
      <xdr:nvSpPr>
        <xdr:cNvPr id="922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543EDAA1-A921-467F-B7A0-4BA4A9039C3F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462</xdr:row>
      <xdr:rowOff>0</xdr:rowOff>
    </xdr:from>
    <xdr:ext cx="1543050" cy="114300"/>
    <xdr:sp macro="" textlink="">
      <xdr:nvSpPr>
        <xdr:cNvPr id="923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C85A1656-7B9E-4835-80D7-2101AC4389A0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462</xdr:row>
      <xdr:rowOff>0</xdr:rowOff>
    </xdr:from>
    <xdr:ext cx="1543050" cy="114300"/>
    <xdr:sp macro="" textlink="">
      <xdr:nvSpPr>
        <xdr:cNvPr id="924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F63326B7-7950-4C4B-887C-2FBC11AB8CD9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411</xdr:row>
      <xdr:rowOff>0</xdr:rowOff>
    </xdr:from>
    <xdr:ext cx="1543050" cy="114300"/>
    <xdr:sp macro="" textlink="">
      <xdr:nvSpPr>
        <xdr:cNvPr id="925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F1E9CAAC-91ED-46A2-90FC-7639AE83A7B5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462</xdr:row>
      <xdr:rowOff>0</xdr:rowOff>
    </xdr:from>
    <xdr:ext cx="1543050" cy="114300"/>
    <xdr:sp macro="" textlink="">
      <xdr:nvSpPr>
        <xdr:cNvPr id="926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95572F4C-4739-4DA7-844F-B1BB53FFA273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462</xdr:row>
      <xdr:rowOff>0</xdr:rowOff>
    </xdr:from>
    <xdr:ext cx="1543050" cy="114300"/>
    <xdr:sp macro="" textlink="">
      <xdr:nvSpPr>
        <xdr:cNvPr id="927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2C4ED233-9E43-46BE-AAEC-DE1786EFD273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466</xdr:row>
      <xdr:rowOff>0</xdr:rowOff>
    </xdr:from>
    <xdr:ext cx="1543050" cy="114300"/>
    <xdr:sp macro="" textlink="">
      <xdr:nvSpPr>
        <xdr:cNvPr id="928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DA166C02-13E1-4BC1-A45F-95FCEA09A2EE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516</xdr:row>
      <xdr:rowOff>0</xdr:rowOff>
    </xdr:from>
    <xdr:ext cx="1543050" cy="114300"/>
    <xdr:sp macro="" textlink="">
      <xdr:nvSpPr>
        <xdr:cNvPr id="929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BB6F9D4E-DA48-4FB8-96E3-AFF6680751A7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531</xdr:row>
      <xdr:rowOff>0</xdr:rowOff>
    </xdr:from>
    <xdr:ext cx="1543050" cy="114300"/>
    <xdr:sp macro="" textlink="">
      <xdr:nvSpPr>
        <xdr:cNvPr id="930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5FA8BACF-F4D1-412C-9A09-11B444F8905B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412</xdr:row>
      <xdr:rowOff>142875</xdr:rowOff>
    </xdr:from>
    <xdr:ext cx="1543050" cy="114300"/>
    <xdr:sp macro="" textlink="">
      <xdr:nvSpPr>
        <xdr:cNvPr id="931" name="AutoShape 65">
          <a:extLst>
            <a:ext uri="{FF2B5EF4-FFF2-40B4-BE49-F238E27FC236}">
              <a16:creationId xmlns:a16="http://schemas.microsoft.com/office/drawing/2014/main" id="{F52388C4-9571-4B9F-B72D-81B9F5D59D6C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411</xdr:row>
      <xdr:rowOff>0</xdr:rowOff>
    </xdr:from>
    <xdr:ext cx="1543050" cy="114300"/>
    <xdr:sp macro="" textlink="">
      <xdr:nvSpPr>
        <xdr:cNvPr id="932" name="AutoShape 65">
          <a:extLst>
            <a:ext uri="{FF2B5EF4-FFF2-40B4-BE49-F238E27FC236}">
              <a16:creationId xmlns:a16="http://schemas.microsoft.com/office/drawing/2014/main" id="{998D6E5D-984A-4020-86B3-2D4A9C659731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462</xdr:row>
      <xdr:rowOff>0</xdr:rowOff>
    </xdr:from>
    <xdr:ext cx="1543050" cy="114300"/>
    <xdr:sp macro="" textlink="">
      <xdr:nvSpPr>
        <xdr:cNvPr id="933" name="AutoShape 65">
          <a:extLst>
            <a:ext uri="{FF2B5EF4-FFF2-40B4-BE49-F238E27FC236}">
              <a16:creationId xmlns:a16="http://schemas.microsoft.com/office/drawing/2014/main" id="{D4BFFE7A-88BB-4747-B11E-A765C9C349B7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462</xdr:row>
      <xdr:rowOff>0</xdr:rowOff>
    </xdr:from>
    <xdr:ext cx="1543050" cy="114300"/>
    <xdr:sp macro="" textlink="">
      <xdr:nvSpPr>
        <xdr:cNvPr id="934" name="AutoShape 65">
          <a:extLst>
            <a:ext uri="{FF2B5EF4-FFF2-40B4-BE49-F238E27FC236}">
              <a16:creationId xmlns:a16="http://schemas.microsoft.com/office/drawing/2014/main" id="{49BA22AE-1705-4276-B095-BD90A19A00FB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411</xdr:row>
      <xdr:rowOff>0</xdr:rowOff>
    </xdr:from>
    <xdr:ext cx="1543050" cy="114300"/>
    <xdr:sp macro="" textlink="">
      <xdr:nvSpPr>
        <xdr:cNvPr id="935" name="AutoShape 65">
          <a:extLst>
            <a:ext uri="{FF2B5EF4-FFF2-40B4-BE49-F238E27FC236}">
              <a16:creationId xmlns:a16="http://schemas.microsoft.com/office/drawing/2014/main" id="{C0F65DBE-F79B-44FD-9AAB-635681786563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462</xdr:row>
      <xdr:rowOff>0</xdr:rowOff>
    </xdr:from>
    <xdr:ext cx="1543050" cy="114300"/>
    <xdr:sp macro="" textlink="">
      <xdr:nvSpPr>
        <xdr:cNvPr id="936" name="AutoShape 65">
          <a:extLst>
            <a:ext uri="{FF2B5EF4-FFF2-40B4-BE49-F238E27FC236}">
              <a16:creationId xmlns:a16="http://schemas.microsoft.com/office/drawing/2014/main" id="{8FEFAD0D-AE13-4943-BD6B-1FFB7D6F6349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462</xdr:row>
      <xdr:rowOff>0</xdr:rowOff>
    </xdr:from>
    <xdr:ext cx="1543050" cy="114300"/>
    <xdr:sp macro="" textlink="">
      <xdr:nvSpPr>
        <xdr:cNvPr id="937" name="AutoShape 65">
          <a:extLst>
            <a:ext uri="{FF2B5EF4-FFF2-40B4-BE49-F238E27FC236}">
              <a16:creationId xmlns:a16="http://schemas.microsoft.com/office/drawing/2014/main" id="{FAAA9744-8BF1-4274-8890-FE3260DA582F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466</xdr:row>
      <xdr:rowOff>0</xdr:rowOff>
    </xdr:from>
    <xdr:ext cx="1543050" cy="114300"/>
    <xdr:sp macro="" textlink="">
      <xdr:nvSpPr>
        <xdr:cNvPr id="938" name="AutoShape 65">
          <a:extLst>
            <a:ext uri="{FF2B5EF4-FFF2-40B4-BE49-F238E27FC236}">
              <a16:creationId xmlns:a16="http://schemas.microsoft.com/office/drawing/2014/main" id="{13E79C08-003C-4E82-95FE-601E0E7EA195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516</xdr:row>
      <xdr:rowOff>0</xdr:rowOff>
    </xdr:from>
    <xdr:ext cx="1543050" cy="114300"/>
    <xdr:sp macro="" textlink="">
      <xdr:nvSpPr>
        <xdr:cNvPr id="939" name="AutoShape 65">
          <a:extLst>
            <a:ext uri="{FF2B5EF4-FFF2-40B4-BE49-F238E27FC236}">
              <a16:creationId xmlns:a16="http://schemas.microsoft.com/office/drawing/2014/main" id="{765FBF76-3B1F-4E5A-BD39-259F087C87B3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531</xdr:row>
      <xdr:rowOff>0</xdr:rowOff>
    </xdr:from>
    <xdr:ext cx="1543050" cy="114300"/>
    <xdr:sp macro="" textlink="">
      <xdr:nvSpPr>
        <xdr:cNvPr id="940" name="AutoShape 65">
          <a:extLst>
            <a:ext uri="{FF2B5EF4-FFF2-40B4-BE49-F238E27FC236}">
              <a16:creationId xmlns:a16="http://schemas.microsoft.com/office/drawing/2014/main" id="{811B80B2-FC93-4819-B9AF-C91CDDBAEF0C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411</xdr:row>
      <xdr:rowOff>0</xdr:rowOff>
    </xdr:from>
    <xdr:ext cx="1543050" cy="114300"/>
    <xdr:sp macro="" textlink="">
      <xdr:nvSpPr>
        <xdr:cNvPr id="941" name="AutoShape 65">
          <a:extLst>
            <a:ext uri="{FF2B5EF4-FFF2-40B4-BE49-F238E27FC236}">
              <a16:creationId xmlns:a16="http://schemas.microsoft.com/office/drawing/2014/main" id="{0B5E4558-FD40-496A-8930-DF6CFC6C4FB9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415</xdr:row>
      <xdr:rowOff>0</xdr:rowOff>
    </xdr:from>
    <xdr:ext cx="1543050" cy="114300"/>
    <xdr:sp macro="" textlink="">
      <xdr:nvSpPr>
        <xdr:cNvPr id="942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C2F7C341-7714-43A1-83E0-107DEAA9A26A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415</xdr:row>
      <xdr:rowOff>0</xdr:rowOff>
    </xdr:from>
    <xdr:ext cx="1543050" cy="114300"/>
    <xdr:sp macro="" textlink="">
      <xdr:nvSpPr>
        <xdr:cNvPr id="943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37404EC3-0F46-4824-8773-0EEFF38C1C30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415</xdr:row>
      <xdr:rowOff>0</xdr:rowOff>
    </xdr:from>
    <xdr:ext cx="1543050" cy="114300"/>
    <xdr:sp macro="" textlink="">
      <xdr:nvSpPr>
        <xdr:cNvPr id="944" name="AutoShape 65">
          <a:extLst>
            <a:ext uri="{FF2B5EF4-FFF2-40B4-BE49-F238E27FC236}">
              <a16:creationId xmlns:a16="http://schemas.microsoft.com/office/drawing/2014/main" id="{0E776AC6-97E8-4798-9708-FEB2AE75D6BB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415</xdr:row>
      <xdr:rowOff>0</xdr:rowOff>
    </xdr:from>
    <xdr:ext cx="1543050" cy="114300"/>
    <xdr:sp macro="" textlink="">
      <xdr:nvSpPr>
        <xdr:cNvPr id="945" name="AutoShape 65">
          <a:extLst>
            <a:ext uri="{FF2B5EF4-FFF2-40B4-BE49-F238E27FC236}">
              <a16:creationId xmlns:a16="http://schemas.microsoft.com/office/drawing/2014/main" id="{8C0FFD09-C362-4621-A961-7C0B0B52061F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415</xdr:row>
      <xdr:rowOff>0</xdr:rowOff>
    </xdr:from>
    <xdr:ext cx="1543050" cy="114300"/>
    <xdr:sp macro="" textlink="">
      <xdr:nvSpPr>
        <xdr:cNvPr id="946" name="AutoShape 65">
          <a:extLst>
            <a:ext uri="{FF2B5EF4-FFF2-40B4-BE49-F238E27FC236}">
              <a16:creationId xmlns:a16="http://schemas.microsoft.com/office/drawing/2014/main" id="{20380930-87A8-47B0-8CDD-85BC1BF882EF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415</xdr:row>
      <xdr:rowOff>0</xdr:rowOff>
    </xdr:from>
    <xdr:ext cx="1543050" cy="114300"/>
    <xdr:sp macro="" textlink="">
      <xdr:nvSpPr>
        <xdr:cNvPr id="947" name="AutoShape 65">
          <a:extLst>
            <a:ext uri="{FF2B5EF4-FFF2-40B4-BE49-F238E27FC236}">
              <a16:creationId xmlns:a16="http://schemas.microsoft.com/office/drawing/2014/main" id="{49B65819-2578-4024-8881-CE97F600A210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416</xdr:row>
      <xdr:rowOff>0</xdr:rowOff>
    </xdr:from>
    <xdr:ext cx="1543050" cy="114300"/>
    <xdr:sp macro="" textlink="">
      <xdr:nvSpPr>
        <xdr:cNvPr id="948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D7C8F3D2-CDF7-4B6C-B70E-AB4E2629D288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416</xdr:row>
      <xdr:rowOff>0</xdr:rowOff>
    </xdr:from>
    <xdr:ext cx="1543050" cy="114300"/>
    <xdr:sp macro="" textlink="">
      <xdr:nvSpPr>
        <xdr:cNvPr id="949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3F237CD8-D12B-4D05-8AE0-12D3CBB5211F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416</xdr:row>
      <xdr:rowOff>0</xdr:rowOff>
    </xdr:from>
    <xdr:ext cx="1543050" cy="114300"/>
    <xdr:sp macro="" textlink="">
      <xdr:nvSpPr>
        <xdr:cNvPr id="950" name="AutoShape 65">
          <a:extLst>
            <a:ext uri="{FF2B5EF4-FFF2-40B4-BE49-F238E27FC236}">
              <a16:creationId xmlns:a16="http://schemas.microsoft.com/office/drawing/2014/main" id="{F4A561B4-C7E4-4E9C-A5C8-64BEB301FA59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416</xdr:row>
      <xdr:rowOff>0</xdr:rowOff>
    </xdr:from>
    <xdr:ext cx="1543050" cy="114300"/>
    <xdr:sp macro="" textlink="">
      <xdr:nvSpPr>
        <xdr:cNvPr id="951" name="AutoShape 65">
          <a:extLst>
            <a:ext uri="{FF2B5EF4-FFF2-40B4-BE49-F238E27FC236}">
              <a16:creationId xmlns:a16="http://schemas.microsoft.com/office/drawing/2014/main" id="{9038AEEF-0E47-43D8-97C2-63FE5CE46B76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416</xdr:row>
      <xdr:rowOff>0</xdr:rowOff>
    </xdr:from>
    <xdr:ext cx="1543050" cy="114300"/>
    <xdr:sp macro="" textlink="">
      <xdr:nvSpPr>
        <xdr:cNvPr id="952" name="AutoShape 65">
          <a:extLst>
            <a:ext uri="{FF2B5EF4-FFF2-40B4-BE49-F238E27FC236}">
              <a16:creationId xmlns:a16="http://schemas.microsoft.com/office/drawing/2014/main" id="{88BFA3DF-6B3E-41DF-9D67-4501893DF27D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416</xdr:row>
      <xdr:rowOff>0</xdr:rowOff>
    </xdr:from>
    <xdr:ext cx="1543050" cy="114300"/>
    <xdr:sp macro="" textlink="">
      <xdr:nvSpPr>
        <xdr:cNvPr id="953" name="AutoShape 65">
          <a:extLst>
            <a:ext uri="{FF2B5EF4-FFF2-40B4-BE49-F238E27FC236}">
              <a16:creationId xmlns:a16="http://schemas.microsoft.com/office/drawing/2014/main" id="{48335475-A4BF-4778-B2B7-B95E7DA4C1A6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417</xdr:row>
      <xdr:rowOff>0</xdr:rowOff>
    </xdr:from>
    <xdr:ext cx="1543050" cy="114300"/>
    <xdr:sp macro="" textlink="">
      <xdr:nvSpPr>
        <xdr:cNvPr id="954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B612B3EE-D27A-49A4-9832-B963019321D0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417</xdr:row>
      <xdr:rowOff>0</xdr:rowOff>
    </xdr:from>
    <xdr:ext cx="1543050" cy="114300"/>
    <xdr:sp macro="" textlink="">
      <xdr:nvSpPr>
        <xdr:cNvPr id="955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253A45EE-A79F-48BF-B94D-40AA025FACA5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417</xdr:row>
      <xdr:rowOff>0</xdr:rowOff>
    </xdr:from>
    <xdr:ext cx="1543050" cy="114300"/>
    <xdr:sp macro="" textlink="">
      <xdr:nvSpPr>
        <xdr:cNvPr id="956" name="AutoShape 65">
          <a:extLst>
            <a:ext uri="{FF2B5EF4-FFF2-40B4-BE49-F238E27FC236}">
              <a16:creationId xmlns:a16="http://schemas.microsoft.com/office/drawing/2014/main" id="{BD5D1C03-59FD-48B2-9BA9-D7CB8C2F9FBE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417</xdr:row>
      <xdr:rowOff>0</xdr:rowOff>
    </xdr:from>
    <xdr:ext cx="1543050" cy="114300"/>
    <xdr:sp macro="" textlink="">
      <xdr:nvSpPr>
        <xdr:cNvPr id="957" name="AutoShape 65">
          <a:extLst>
            <a:ext uri="{FF2B5EF4-FFF2-40B4-BE49-F238E27FC236}">
              <a16:creationId xmlns:a16="http://schemas.microsoft.com/office/drawing/2014/main" id="{E526BA60-B225-41CF-B414-073292DB133D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417</xdr:row>
      <xdr:rowOff>0</xdr:rowOff>
    </xdr:from>
    <xdr:ext cx="1543050" cy="114300"/>
    <xdr:sp macro="" textlink="">
      <xdr:nvSpPr>
        <xdr:cNvPr id="958" name="AutoShape 65">
          <a:extLst>
            <a:ext uri="{FF2B5EF4-FFF2-40B4-BE49-F238E27FC236}">
              <a16:creationId xmlns:a16="http://schemas.microsoft.com/office/drawing/2014/main" id="{CA09B369-912F-4C68-852D-7FBE644B9917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417</xdr:row>
      <xdr:rowOff>0</xdr:rowOff>
    </xdr:from>
    <xdr:ext cx="1543050" cy="114300"/>
    <xdr:sp macro="" textlink="">
      <xdr:nvSpPr>
        <xdr:cNvPr id="959" name="AutoShape 65">
          <a:extLst>
            <a:ext uri="{FF2B5EF4-FFF2-40B4-BE49-F238E27FC236}">
              <a16:creationId xmlns:a16="http://schemas.microsoft.com/office/drawing/2014/main" id="{29DAF745-157E-4294-8F6C-AB6BFC362949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418</xdr:row>
      <xdr:rowOff>0</xdr:rowOff>
    </xdr:from>
    <xdr:ext cx="1543050" cy="114300"/>
    <xdr:sp macro="" textlink="">
      <xdr:nvSpPr>
        <xdr:cNvPr id="960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FCB695E4-DF21-4F5E-B19D-E663669084F6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418</xdr:row>
      <xdr:rowOff>0</xdr:rowOff>
    </xdr:from>
    <xdr:ext cx="1543050" cy="114300"/>
    <xdr:sp macro="" textlink="">
      <xdr:nvSpPr>
        <xdr:cNvPr id="961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6DFF3FD2-C3A2-4564-A095-B5A07C3C43DE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418</xdr:row>
      <xdr:rowOff>0</xdr:rowOff>
    </xdr:from>
    <xdr:ext cx="1543050" cy="114300"/>
    <xdr:sp macro="" textlink="">
      <xdr:nvSpPr>
        <xdr:cNvPr id="962" name="AutoShape 65">
          <a:extLst>
            <a:ext uri="{FF2B5EF4-FFF2-40B4-BE49-F238E27FC236}">
              <a16:creationId xmlns:a16="http://schemas.microsoft.com/office/drawing/2014/main" id="{DC3B0875-6366-4B14-9D7E-F593081EE2E2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418</xdr:row>
      <xdr:rowOff>0</xdr:rowOff>
    </xdr:from>
    <xdr:ext cx="1543050" cy="114300"/>
    <xdr:sp macro="" textlink="">
      <xdr:nvSpPr>
        <xdr:cNvPr id="963" name="AutoShape 65">
          <a:extLst>
            <a:ext uri="{FF2B5EF4-FFF2-40B4-BE49-F238E27FC236}">
              <a16:creationId xmlns:a16="http://schemas.microsoft.com/office/drawing/2014/main" id="{F9C59A5F-F0F2-4355-855A-567F9DAA4A97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418</xdr:row>
      <xdr:rowOff>0</xdr:rowOff>
    </xdr:from>
    <xdr:ext cx="1543050" cy="114300"/>
    <xdr:sp macro="" textlink="">
      <xdr:nvSpPr>
        <xdr:cNvPr id="964" name="AutoShape 65">
          <a:extLst>
            <a:ext uri="{FF2B5EF4-FFF2-40B4-BE49-F238E27FC236}">
              <a16:creationId xmlns:a16="http://schemas.microsoft.com/office/drawing/2014/main" id="{D184DD1C-5904-4B56-BE3D-81325B66E94C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418</xdr:row>
      <xdr:rowOff>0</xdr:rowOff>
    </xdr:from>
    <xdr:ext cx="1543050" cy="114300"/>
    <xdr:sp macro="" textlink="">
      <xdr:nvSpPr>
        <xdr:cNvPr id="965" name="AutoShape 65">
          <a:extLst>
            <a:ext uri="{FF2B5EF4-FFF2-40B4-BE49-F238E27FC236}">
              <a16:creationId xmlns:a16="http://schemas.microsoft.com/office/drawing/2014/main" id="{58968969-207B-4524-B27B-B7908AAE1C4E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419</xdr:row>
      <xdr:rowOff>0</xdr:rowOff>
    </xdr:from>
    <xdr:ext cx="1543050" cy="114300"/>
    <xdr:sp macro="" textlink="">
      <xdr:nvSpPr>
        <xdr:cNvPr id="966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D3C4B6C8-9195-493A-B505-873E5DC7825C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419</xdr:row>
      <xdr:rowOff>0</xdr:rowOff>
    </xdr:from>
    <xdr:ext cx="1543050" cy="114300"/>
    <xdr:sp macro="" textlink="">
      <xdr:nvSpPr>
        <xdr:cNvPr id="967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F5431F02-C252-4129-9A4C-6CF3CCD8FE8B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419</xdr:row>
      <xdr:rowOff>0</xdr:rowOff>
    </xdr:from>
    <xdr:ext cx="1543050" cy="114300"/>
    <xdr:sp macro="" textlink="">
      <xdr:nvSpPr>
        <xdr:cNvPr id="968" name="AutoShape 65">
          <a:extLst>
            <a:ext uri="{FF2B5EF4-FFF2-40B4-BE49-F238E27FC236}">
              <a16:creationId xmlns:a16="http://schemas.microsoft.com/office/drawing/2014/main" id="{7597C8A3-B7C4-47E6-894B-0B429D065169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419</xdr:row>
      <xdr:rowOff>0</xdr:rowOff>
    </xdr:from>
    <xdr:ext cx="1543050" cy="114300"/>
    <xdr:sp macro="" textlink="">
      <xdr:nvSpPr>
        <xdr:cNvPr id="969" name="AutoShape 65">
          <a:extLst>
            <a:ext uri="{FF2B5EF4-FFF2-40B4-BE49-F238E27FC236}">
              <a16:creationId xmlns:a16="http://schemas.microsoft.com/office/drawing/2014/main" id="{335840F9-5BF7-4C34-A5FC-40B2AAE53DC5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419</xdr:row>
      <xdr:rowOff>0</xdr:rowOff>
    </xdr:from>
    <xdr:ext cx="1543050" cy="114300"/>
    <xdr:sp macro="" textlink="">
      <xdr:nvSpPr>
        <xdr:cNvPr id="970" name="AutoShape 65">
          <a:extLst>
            <a:ext uri="{FF2B5EF4-FFF2-40B4-BE49-F238E27FC236}">
              <a16:creationId xmlns:a16="http://schemas.microsoft.com/office/drawing/2014/main" id="{183E4821-DCF9-4F22-AB37-4B71C5831694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419</xdr:row>
      <xdr:rowOff>0</xdr:rowOff>
    </xdr:from>
    <xdr:ext cx="1543050" cy="114300"/>
    <xdr:sp macro="" textlink="">
      <xdr:nvSpPr>
        <xdr:cNvPr id="971" name="AutoShape 65">
          <a:extLst>
            <a:ext uri="{FF2B5EF4-FFF2-40B4-BE49-F238E27FC236}">
              <a16:creationId xmlns:a16="http://schemas.microsoft.com/office/drawing/2014/main" id="{61299953-23D5-4E27-8BAC-89B6D3BB94DB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518</xdr:row>
      <xdr:rowOff>0</xdr:rowOff>
    </xdr:from>
    <xdr:ext cx="1543050" cy="114300"/>
    <xdr:sp macro="" textlink="">
      <xdr:nvSpPr>
        <xdr:cNvPr id="972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D9F3C33F-333C-4A4B-BD4E-CD9A169FCB55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518</xdr:row>
      <xdr:rowOff>0</xdr:rowOff>
    </xdr:from>
    <xdr:ext cx="1543050" cy="114300"/>
    <xdr:sp macro="" textlink="">
      <xdr:nvSpPr>
        <xdr:cNvPr id="973" name="AutoShape 65">
          <a:extLst>
            <a:ext uri="{FF2B5EF4-FFF2-40B4-BE49-F238E27FC236}">
              <a16:creationId xmlns:a16="http://schemas.microsoft.com/office/drawing/2014/main" id="{B5F7FC8B-2DAB-4E64-9F7F-FC35FA84BC22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519</xdr:row>
      <xdr:rowOff>0</xdr:rowOff>
    </xdr:from>
    <xdr:ext cx="1543050" cy="114300"/>
    <xdr:sp macro="" textlink="">
      <xdr:nvSpPr>
        <xdr:cNvPr id="974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7A8E7055-937E-47E8-94D2-BFDA44C2530F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519</xdr:row>
      <xdr:rowOff>0</xdr:rowOff>
    </xdr:from>
    <xdr:ext cx="1543050" cy="114300"/>
    <xdr:sp macro="" textlink="">
      <xdr:nvSpPr>
        <xdr:cNvPr id="975" name="AutoShape 65">
          <a:extLst>
            <a:ext uri="{FF2B5EF4-FFF2-40B4-BE49-F238E27FC236}">
              <a16:creationId xmlns:a16="http://schemas.microsoft.com/office/drawing/2014/main" id="{AF3755C3-49D4-4B53-8EFD-901D1C7C7635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520</xdr:row>
      <xdr:rowOff>0</xdr:rowOff>
    </xdr:from>
    <xdr:ext cx="1543050" cy="114300"/>
    <xdr:sp macro="" textlink="">
      <xdr:nvSpPr>
        <xdr:cNvPr id="976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D2BBD924-507A-4E0B-9D7B-EF0427639586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520</xdr:row>
      <xdr:rowOff>0</xdr:rowOff>
    </xdr:from>
    <xdr:ext cx="1543050" cy="114300"/>
    <xdr:sp macro="" textlink="">
      <xdr:nvSpPr>
        <xdr:cNvPr id="977" name="AutoShape 65">
          <a:extLst>
            <a:ext uri="{FF2B5EF4-FFF2-40B4-BE49-F238E27FC236}">
              <a16:creationId xmlns:a16="http://schemas.microsoft.com/office/drawing/2014/main" id="{F4E06749-DF96-4F4C-BF8C-77D470C1A5E2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521</xdr:row>
      <xdr:rowOff>0</xdr:rowOff>
    </xdr:from>
    <xdr:ext cx="1543050" cy="114300"/>
    <xdr:sp macro="" textlink="">
      <xdr:nvSpPr>
        <xdr:cNvPr id="978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AA78154B-888C-4DB2-986C-E8C4BEBD20B6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521</xdr:row>
      <xdr:rowOff>0</xdr:rowOff>
    </xdr:from>
    <xdr:ext cx="1543050" cy="114300"/>
    <xdr:sp macro="" textlink="">
      <xdr:nvSpPr>
        <xdr:cNvPr id="979" name="AutoShape 65">
          <a:extLst>
            <a:ext uri="{FF2B5EF4-FFF2-40B4-BE49-F238E27FC236}">
              <a16:creationId xmlns:a16="http://schemas.microsoft.com/office/drawing/2014/main" id="{E2FCE5C3-A889-457E-9E80-8262404831AE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522</xdr:row>
      <xdr:rowOff>0</xdr:rowOff>
    </xdr:from>
    <xdr:ext cx="1543050" cy="114300"/>
    <xdr:sp macro="" textlink="">
      <xdr:nvSpPr>
        <xdr:cNvPr id="980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579A9CE6-EC18-4610-AF30-87899EDECACC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522</xdr:row>
      <xdr:rowOff>0</xdr:rowOff>
    </xdr:from>
    <xdr:ext cx="1543050" cy="114300"/>
    <xdr:sp macro="" textlink="">
      <xdr:nvSpPr>
        <xdr:cNvPr id="981" name="AutoShape 65">
          <a:extLst>
            <a:ext uri="{FF2B5EF4-FFF2-40B4-BE49-F238E27FC236}">
              <a16:creationId xmlns:a16="http://schemas.microsoft.com/office/drawing/2014/main" id="{F7B07FBC-34DA-4F27-A35E-407D29317325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523</xdr:row>
      <xdr:rowOff>0</xdr:rowOff>
    </xdr:from>
    <xdr:ext cx="1543050" cy="114300"/>
    <xdr:sp macro="" textlink="">
      <xdr:nvSpPr>
        <xdr:cNvPr id="982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D48C0FD6-0583-4924-A602-73BCF3F39164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523</xdr:row>
      <xdr:rowOff>0</xdr:rowOff>
    </xdr:from>
    <xdr:ext cx="1543050" cy="114300"/>
    <xdr:sp macro="" textlink="">
      <xdr:nvSpPr>
        <xdr:cNvPr id="983" name="AutoShape 65">
          <a:extLst>
            <a:ext uri="{FF2B5EF4-FFF2-40B4-BE49-F238E27FC236}">
              <a16:creationId xmlns:a16="http://schemas.microsoft.com/office/drawing/2014/main" id="{B38958C0-163E-48EA-A5B0-3E0AF3ACCFF9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524</xdr:row>
      <xdr:rowOff>0</xdr:rowOff>
    </xdr:from>
    <xdr:ext cx="1543050" cy="114300"/>
    <xdr:sp macro="" textlink="">
      <xdr:nvSpPr>
        <xdr:cNvPr id="984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555E2EC4-C478-4DB1-BC19-D653F392E89E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524</xdr:row>
      <xdr:rowOff>0</xdr:rowOff>
    </xdr:from>
    <xdr:ext cx="1543050" cy="114300"/>
    <xdr:sp macro="" textlink="">
      <xdr:nvSpPr>
        <xdr:cNvPr id="985" name="AutoShape 65">
          <a:extLst>
            <a:ext uri="{FF2B5EF4-FFF2-40B4-BE49-F238E27FC236}">
              <a16:creationId xmlns:a16="http://schemas.microsoft.com/office/drawing/2014/main" id="{645908BC-FDCD-4742-A59D-34DF02F5687B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525</xdr:row>
      <xdr:rowOff>0</xdr:rowOff>
    </xdr:from>
    <xdr:ext cx="1543050" cy="114300"/>
    <xdr:sp macro="" textlink="">
      <xdr:nvSpPr>
        <xdr:cNvPr id="986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96AC617D-B75E-41CF-8932-A2F149EE14E7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525</xdr:row>
      <xdr:rowOff>0</xdr:rowOff>
    </xdr:from>
    <xdr:ext cx="1543050" cy="114300"/>
    <xdr:sp macro="" textlink="">
      <xdr:nvSpPr>
        <xdr:cNvPr id="987" name="AutoShape 65">
          <a:extLst>
            <a:ext uri="{FF2B5EF4-FFF2-40B4-BE49-F238E27FC236}">
              <a16:creationId xmlns:a16="http://schemas.microsoft.com/office/drawing/2014/main" id="{9616C32E-4D79-44F9-8CC6-BFFB5DBDBA42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526</xdr:row>
      <xdr:rowOff>0</xdr:rowOff>
    </xdr:from>
    <xdr:ext cx="1543050" cy="114300"/>
    <xdr:sp macro="" textlink="">
      <xdr:nvSpPr>
        <xdr:cNvPr id="988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B928A2E3-12E8-4874-8B7D-6F7DC76BE0A9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526</xdr:row>
      <xdr:rowOff>0</xdr:rowOff>
    </xdr:from>
    <xdr:ext cx="1543050" cy="114300"/>
    <xdr:sp macro="" textlink="">
      <xdr:nvSpPr>
        <xdr:cNvPr id="989" name="AutoShape 65">
          <a:extLst>
            <a:ext uri="{FF2B5EF4-FFF2-40B4-BE49-F238E27FC236}">
              <a16:creationId xmlns:a16="http://schemas.microsoft.com/office/drawing/2014/main" id="{5E7F0AC6-5D92-428D-9C47-3157EF7B1659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527</xdr:row>
      <xdr:rowOff>0</xdr:rowOff>
    </xdr:from>
    <xdr:ext cx="1543050" cy="114300"/>
    <xdr:sp macro="" textlink="">
      <xdr:nvSpPr>
        <xdr:cNvPr id="990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E5562630-83C8-4E89-BEC7-DC4DD521D726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527</xdr:row>
      <xdr:rowOff>0</xdr:rowOff>
    </xdr:from>
    <xdr:ext cx="1543050" cy="114300"/>
    <xdr:sp macro="" textlink="">
      <xdr:nvSpPr>
        <xdr:cNvPr id="991" name="AutoShape 65">
          <a:extLst>
            <a:ext uri="{FF2B5EF4-FFF2-40B4-BE49-F238E27FC236}">
              <a16:creationId xmlns:a16="http://schemas.microsoft.com/office/drawing/2014/main" id="{4DB24FDE-F82C-4414-9C7B-B598C63E6246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528</xdr:row>
      <xdr:rowOff>0</xdr:rowOff>
    </xdr:from>
    <xdr:ext cx="1543050" cy="114300"/>
    <xdr:sp macro="" textlink="">
      <xdr:nvSpPr>
        <xdr:cNvPr id="992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35A1782D-2A8C-4B36-89B2-E450063ACD21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528</xdr:row>
      <xdr:rowOff>0</xdr:rowOff>
    </xdr:from>
    <xdr:ext cx="1543050" cy="114300"/>
    <xdr:sp macro="" textlink="">
      <xdr:nvSpPr>
        <xdr:cNvPr id="993" name="AutoShape 65">
          <a:extLst>
            <a:ext uri="{FF2B5EF4-FFF2-40B4-BE49-F238E27FC236}">
              <a16:creationId xmlns:a16="http://schemas.microsoft.com/office/drawing/2014/main" id="{C2AF8F76-3C03-42ED-A41C-69D6E5D0D8F5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529</xdr:row>
      <xdr:rowOff>0</xdr:rowOff>
    </xdr:from>
    <xdr:ext cx="1543050" cy="114300"/>
    <xdr:sp macro="" textlink="">
      <xdr:nvSpPr>
        <xdr:cNvPr id="994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12EACE5F-F16B-4BB4-ADEE-7E6C07D385E7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529</xdr:row>
      <xdr:rowOff>0</xdr:rowOff>
    </xdr:from>
    <xdr:ext cx="1543050" cy="114300"/>
    <xdr:sp macro="" textlink="">
      <xdr:nvSpPr>
        <xdr:cNvPr id="995" name="AutoShape 65">
          <a:extLst>
            <a:ext uri="{FF2B5EF4-FFF2-40B4-BE49-F238E27FC236}">
              <a16:creationId xmlns:a16="http://schemas.microsoft.com/office/drawing/2014/main" id="{F9D4AE63-BAB4-4473-92F2-47A149E21AA9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530</xdr:row>
      <xdr:rowOff>0</xdr:rowOff>
    </xdr:from>
    <xdr:ext cx="1543050" cy="114300"/>
    <xdr:sp macro="" textlink="">
      <xdr:nvSpPr>
        <xdr:cNvPr id="996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A0D7D202-A294-47FA-A458-5313C09A5931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530</xdr:row>
      <xdr:rowOff>0</xdr:rowOff>
    </xdr:from>
    <xdr:ext cx="1543050" cy="114300"/>
    <xdr:sp macro="" textlink="">
      <xdr:nvSpPr>
        <xdr:cNvPr id="997" name="AutoShape 65">
          <a:extLst>
            <a:ext uri="{FF2B5EF4-FFF2-40B4-BE49-F238E27FC236}">
              <a16:creationId xmlns:a16="http://schemas.microsoft.com/office/drawing/2014/main" id="{794D9B78-5245-42AB-A24C-A0B5A705DBD4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531</xdr:row>
      <xdr:rowOff>0</xdr:rowOff>
    </xdr:from>
    <xdr:ext cx="1543050" cy="114300"/>
    <xdr:sp macro="" textlink="">
      <xdr:nvSpPr>
        <xdr:cNvPr id="998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C1C1B081-137A-4AD0-9E87-8D8F2A955CE7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531</xdr:row>
      <xdr:rowOff>0</xdr:rowOff>
    </xdr:from>
    <xdr:ext cx="1543050" cy="114300"/>
    <xdr:sp macro="" textlink="">
      <xdr:nvSpPr>
        <xdr:cNvPr id="999" name="AutoShape 65">
          <a:extLst>
            <a:ext uri="{FF2B5EF4-FFF2-40B4-BE49-F238E27FC236}">
              <a16:creationId xmlns:a16="http://schemas.microsoft.com/office/drawing/2014/main" id="{E9E919E2-FF3B-4248-9485-9B22D4F83EAA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532</xdr:row>
      <xdr:rowOff>0</xdr:rowOff>
    </xdr:from>
    <xdr:ext cx="1543050" cy="114300"/>
    <xdr:sp macro="" textlink="">
      <xdr:nvSpPr>
        <xdr:cNvPr id="1000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A1313059-B72D-47D1-911B-696C9048F10A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532</xdr:row>
      <xdr:rowOff>0</xdr:rowOff>
    </xdr:from>
    <xdr:ext cx="1543050" cy="114300"/>
    <xdr:sp macro="" textlink="">
      <xdr:nvSpPr>
        <xdr:cNvPr id="1001" name="AutoShape 65">
          <a:extLst>
            <a:ext uri="{FF2B5EF4-FFF2-40B4-BE49-F238E27FC236}">
              <a16:creationId xmlns:a16="http://schemas.microsoft.com/office/drawing/2014/main" id="{9B69635C-6D25-41D6-B80E-D1709F3C98A2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533</xdr:row>
      <xdr:rowOff>0</xdr:rowOff>
    </xdr:from>
    <xdr:ext cx="1543050" cy="114300"/>
    <xdr:sp macro="" textlink="">
      <xdr:nvSpPr>
        <xdr:cNvPr id="1002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FBCBE94D-C8FB-486D-A6CA-1BAC1FD49499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533</xdr:row>
      <xdr:rowOff>0</xdr:rowOff>
    </xdr:from>
    <xdr:ext cx="1543050" cy="114300"/>
    <xdr:sp macro="" textlink="">
      <xdr:nvSpPr>
        <xdr:cNvPr id="1003" name="AutoShape 65">
          <a:extLst>
            <a:ext uri="{FF2B5EF4-FFF2-40B4-BE49-F238E27FC236}">
              <a16:creationId xmlns:a16="http://schemas.microsoft.com/office/drawing/2014/main" id="{6FB77731-061B-4945-98D8-658BD3EC02D9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534</xdr:row>
      <xdr:rowOff>0</xdr:rowOff>
    </xdr:from>
    <xdr:ext cx="1543050" cy="114300"/>
    <xdr:sp macro="" textlink="">
      <xdr:nvSpPr>
        <xdr:cNvPr id="1004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3FC43BB3-E7B5-4D50-99C5-D3F06DC1B9B0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534</xdr:row>
      <xdr:rowOff>0</xdr:rowOff>
    </xdr:from>
    <xdr:ext cx="1543050" cy="114300"/>
    <xdr:sp macro="" textlink="">
      <xdr:nvSpPr>
        <xdr:cNvPr id="1005" name="AutoShape 65">
          <a:extLst>
            <a:ext uri="{FF2B5EF4-FFF2-40B4-BE49-F238E27FC236}">
              <a16:creationId xmlns:a16="http://schemas.microsoft.com/office/drawing/2014/main" id="{C9EF906F-7134-4785-A4EE-50569BC7D7EE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535</xdr:row>
      <xdr:rowOff>0</xdr:rowOff>
    </xdr:from>
    <xdr:ext cx="1543050" cy="114300"/>
    <xdr:sp macro="" textlink="">
      <xdr:nvSpPr>
        <xdr:cNvPr id="1006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D8AA8208-1EE1-4A90-B42F-401315865EAC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535</xdr:row>
      <xdr:rowOff>0</xdr:rowOff>
    </xdr:from>
    <xdr:ext cx="1543050" cy="114300"/>
    <xdr:sp macro="" textlink="">
      <xdr:nvSpPr>
        <xdr:cNvPr id="1007" name="AutoShape 65">
          <a:extLst>
            <a:ext uri="{FF2B5EF4-FFF2-40B4-BE49-F238E27FC236}">
              <a16:creationId xmlns:a16="http://schemas.microsoft.com/office/drawing/2014/main" id="{7ABB0887-54FC-4008-8348-2EFFD244EB5B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536</xdr:row>
      <xdr:rowOff>0</xdr:rowOff>
    </xdr:from>
    <xdr:ext cx="1543050" cy="114300"/>
    <xdr:sp macro="" textlink="">
      <xdr:nvSpPr>
        <xdr:cNvPr id="1008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46D8EC2D-2C4B-44FB-ACA1-6447B22A2BCF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536</xdr:row>
      <xdr:rowOff>0</xdr:rowOff>
    </xdr:from>
    <xdr:ext cx="1543050" cy="114300"/>
    <xdr:sp macro="" textlink="">
      <xdr:nvSpPr>
        <xdr:cNvPr id="1009" name="AutoShape 65">
          <a:extLst>
            <a:ext uri="{FF2B5EF4-FFF2-40B4-BE49-F238E27FC236}">
              <a16:creationId xmlns:a16="http://schemas.microsoft.com/office/drawing/2014/main" id="{AA2291D0-B3CD-429F-8181-AD59E4BDAB8C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415</xdr:row>
      <xdr:rowOff>0</xdr:rowOff>
    </xdr:from>
    <xdr:ext cx="1543050" cy="114300"/>
    <xdr:sp macro="" textlink="">
      <xdr:nvSpPr>
        <xdr:cNvPr id="1010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8FBC2C03-9B0B-46B5-B617-0613238E6061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415</xdr:row>
      <xdr:rowOff>0</xdr:rowOff>
    </xdr:from>
    <xdr:ext cx="1543050" cy="114300"/>
    <xdr:sp macro="" textlink="">
      <xdr:nvSpPr>
        <xdr:cNvPr id="1011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6C664283-252C-472F-9EED-9263363330DB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415</xdr:row>
      <xdr:rowOff>0</xdr:rowOff>
    </xdr:from>
    <xdr:ext cx="1543050" cy="114300"/>
    <xdr:sp macro="" textlink="">
      <xdr:nvSpPr>
        <xdr:cNvPr id="1012" name="AutoShape 65">
          <a:extLst>
            <a:ext uri="{FF2B5EF4-FFF2-40B4-BE49-F238E27FC236}">
              <a16:creationId xmlns:a16="http://schemas.microsoft.com/office/drawing/2014/main" id="{0DF8F0F1-3ABE-45D6-B0CF-6656510E021C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415</xdr:row>
      <xdr:rowOff>0</xdr:rowOff>
    </xdr:from>
    <xdr:ext cx="1543050" cy="114300"/>
    <xdr:sp macro="" textlink="">
      <xdr:nvSpPr>
        <xdr:cNvPr id="1013" name="AutoShape 65">
          <a:extLst>
            <a:ext uri="{FF2B5EF4-FFF2-40B4-BE49-F238E27FC236}">
              <a16:creationId xmlns:a16="http://schemas.microsoft.com/office/drawing/2014/main" id="{69B86F48-2D11-4147-8D92-CE3BE9DDCEE3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415</xdr:row>
      <xdr:rowOff>0</xdr:rowOff>
    </xdr:from>
    <xdr:ext cx="1543050" cy="114300"/>
    <xdr:sp macro="" textlink="">
      <xdr:nvSpPr>
        <xdr:cNvPr id="1014" name="AutoShape 65">
          <a:extLst>
            <a:ext uri="{FF2B5EF4-FFF2-40B4-BE49-F238E27FC236}">
              <a16:creationId xmlns:a16="http://schemas.microsoft.com/office/drawing/2014/main" id="{DF7F6D5B-7E1E-450A-BF45-46A9B7BD2ED1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415</xdr:row>
      <xdr:rowOff>0</xdr:rowOff>
    </xdr:from>
    <xdr:ext cx="1543050" cy="114300"/>
    <xdr:sp macro="" textlink="">
      <xdr:nvSpPr>
        <xdr:cNvPr id="1015" name="AutoShape 65">
          <a:extLst>
            <a:ext uri="{FF2B5EF4-FFF2-40B4-BE49-F238E27FC236}">
              <a16:creationId xmlns:a16="http://schemas.microsoft.com/office/drawing/2014/main" id="{34D4D274-6B4A-4B14-A9B2-4CCB30198F05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416</xdr:row>
      <xdr:rowOff>0</xdr:rowOff>
    </xdr:from>
    <xdr:ext cx="1543050" cy="114300"/>
    <xdr:sp macro="" textlink="">
      <xdr:nvSpPr>
        <xdr:cNvPr id="1016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07792FFF-FDEE-44A3-A801-C6A8987E677F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416</xdr:row>
      <xdr:rowOff>0</xdr:rowOff>
    </xdr:from>
    <xdr:ext cx="1543050" cy="114300"/>
    <xdr:sp macro="" textlink="">
      <xdr:nvSpPr>
        <xdr:cNvPr id="1017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15B5BB63-8BE0-4D8F-B8F9-D4FA2A247728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416</xdr:row>
      <xdr:rowOff>0</xdr:rowOff>
    </xdr:from>
    <xdr:ext cx="1543050" cy="114300"/>
    <xdr:sp macro="" textlink="">
      <xdr:nvSpPr>
        <xdr:cNvPr id="1018" name="AutoShape 65">
          <a:extLst>
            <a:ext uri="{FF2B5EF4-FFF2-40B4-BE49-F238E27FC236}">
              <a16:creationId xmlns:a16="http://schemas.microsoft.com/office/drawing/2014/main" id="{75BDEB61-F34A-4365-9ACD-97CB37C626A2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416</xdr:row>
      <xdr:rowOff>0</xdr:rowOff>
    </xdr:from>
    <xdr:ext cx="1543050" cy="114300"/>
    <xdr:sp macro="" textlink="">
      <xdr:nvSpPr>
        <xdr:cNvPr id="1019" name="AutoShape 65">
          <a:extLst>
            <a:ext uri="{FF2B5EF4-FFF2-40B4-BE49-F238E27FC236}">
              <a16:creationId xmlns:a16="http://schemas.microsoft.com/office/drawing/2014/main" id="{504F78F5-D40D-490B-A77E-32C4AD3B6FC0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416</xdr:row>
      <xdr:rowOff>0</xdr:rowOff>
    </xdr:from>
    <xdr:ext cx="1543050" cy="114300"/>
    <xdr:sp macro="" textlink="">
      <xdr:nvSpPr>
        <xdr:cNvPr id="1020" name="AutoShape 65">
          <a:extLst>
            <a:ext uri="{FF2B5EF4-FFF2-40B4-BE49-F238E27FC236}">
              <a16:creationId xmlns:a16="http://schemas.microsoft.com/office/drawing/2014/main" id="{ED678CE0-03A4-4162-82FB-4ADBF7D9196C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416</xdr:row>
      <xdr:rowOff>0</xdr:rowOff>
    </xdr:from>
    <xdr:ext cx="1543050" cy="114300"/>
    <xdr:sp macro="" textlink="">
      <xdr:nvSpPr>
        <xdr:cNvPr id="1021" name="AutoShape 65">
          <a:extLst>
            <a:ext uri="{FF2B5EF4-FFF2-40B4-BE49-F238E27FC236}">
              <a16:creationId xmlns:a16="http://schemas.microsoft.com/office/drawing/2014/main" id="{798CE0D6-6F09-4715-828A-D91FF2CE88E9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417</xdr:row>
      <xdr:rowOff>0</xdr:rowOff>
    </xdr:from>
    <xdr:ext cx="1543050" cy="114300"/>
    <xdr:sp macro="" textlink="">
      <xdr:nvSpPr>
        <xdr:cNvPr id="1022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F39CBEE5-7C0B-47B4-BF5E-0C54EE112AB9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417</xdr:row>
      <xdr:rowOff>0</xdr:rowOff>
    </xdr:from>
    <xdr:ext cx="1543050" cy="114300"/>
    <xdr:sp macro="" textlink="">
      <xdr:nvSpPr>
        <xdr:cNvPr id="1023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07EA5BE5-8C71-4095-81C0-720ECA311A4B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417</xdr:row>
      <xdr:rowOff>0</xdr:rowOff>
    </xdr:from>
    <xdr:ext cx="1543050" cy="114300"/>
    <xdr:sp macro="" textlink="">
      <xdr:nvSpPr>
        <xdr:cNvPr id="1024" name="AutoShape 65">
          <a:extLst>
            <a:ext uri="{FF2B5EF4-FFF2-40B4-BE49-F238E27FC236}">
              <a16:creationId xmlns:a16="http://schemas.microsoft.com/office/drawing/2014/main" id="{27978F6D-5FAA-45B6-BC4B-54B54BF0395F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417</xdr:row>
      <xdr:rowOff>0</xdr:rowOff>
    </xdr:from>
    <xdr:ext cx="1543050" cy="114300"/>
    <xdr:sp macro="" textlink="">
      <xdr:nvSpPr>
        <xdr:cNvPr id="1025" name="AutoShape 65">
          <a:extLst>
            <a:ext uri="{FF2B5EF4-FFF2-40B4-BE49-F238E27FC236}">
              <a16:creationId xmlns:a16="http://schemas.microsoft.com/office/drawing/2014/main" id="{AC9AA2AE-6B62-4C2E-A0FB-A1590A3E9846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417</xdr:row>
      <xdr:rowOff>0</xdr:rowOff>
    </xdr:from>
    <xdr:ext cx="1543050" cy="114300"/>
    <xdr:sp macro="" textlink="">
      <xdr:nvSpPr>
        <xdr:cNvPr id="1026" name="AutoShape 65">
          <a:extLst>
            <a:ext uri="{FF2B5EF4-FFF2-40B4-BE49-F238E27FC236}">
              <a16:creationId xmlns:a16="http://schemas.microsoft.com/office/drawing/2014/main" id="{15117C8E-0B08-41FC-8B51-20D3078A875B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417</xdr:row>
      <xdr:rowOff>0</xdr:rowOff>
    </xdr:from>
    <xdr:ext cx="1543050" cy="114300"/>
    <xdr:sp macro="" textlink="">
      <xdr:nvSpPr>
        <xdr:cNvPr id="1027" name="AutoShape 65">
          <a:extLst>
            <a:ext uri="{FF2B5EF4-FFF2-40B4-BE49-F238E27FC236}">
              <a16:creationId xmlns:a16="http://schemas.microsoft.com/office/drawing/2014/main" id="{0C6D0BD5-CE27-48B3-B1FE-235745BFE3E7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418</xdr:row>
      <xdr:rowOff>0</xdr:rowOff>
    </xdr:from>
    <xdr:ext cx="1543050" cy="114300"/>
    <xdr:sp macro="" textlink="">
      <xdr:nvSpPr>
        <xdr:cNvPr id="1028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D226B268-2955-40FC-92DE-D1466D819FFA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418</xdr:row>
      <xdr:rowOff>0</xdr:rowOff>
    </xdr:from>
    <xdr:ext cx="1543050" cy="114300"/>
    <xdr:sp macro="" textlink="">
      <xdr:nvSpPr>
        <xdr:cNvPr id="1029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EDABAE47-743E-4FB9-9A1A-6DCD2EDF60CC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418</xdr:row>
      <xdr:rowOff>0</xdr:rowOff>
    </xdr:from>
    <xdr:ext cx="1543050" cy="114300"/>
    <xdr:sp macro="" textlink="">
      <xdr:nvSpPr>
        <xdr:cNvPr id="1030" name="AutoShape 65">
          <a:extLst>
            <a:ext uri="{FF2B5EF4-FFF2-40B4-BE49-F238E27FC236}">
              <a16:creationId xmlns:a16="http://schemas.microsoft.com/office/drawing/2014/main" id="{F9C51544-7F83-4559-B889-7502A2B2C1B2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418</xdr:row>
      <xdr:rowOff>0</xdr:rowOff>
    </xdr:from>
    <xdr:ext cx="1543050" cy="114300"/>
    <xdr:sp macro="" textlink="">
      <xdr:nvSpPr>
        <xdr:cNvPr id="1031" name="AutoShape 65">
          <a:extLst>
            <a:ext uri="{FF2B5EF4-FFF2-40B4-BE49-F238E27FC236}">
              <a16:creationId xmlns:a16="http://schemas.microsoft.com/office/drawing/2014/main" id="{DC8588C8-7CB0-4268-BB44-873C3A0FC395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418</xdr:row>
      <xdr:rowOff>0</xdr:rowOff>
    </xdr:from>
    <xdr:ext cx="1543050" cy="114300"/>
    <xdr:sp macro="" textlink="">
      <xdr:nvSpPr>
        <xdr:cNvPr id="1032" name="AutoShape 65">
          <a:extLst>
            <a:ext uri="{FF2B5EF4-FFF2-40B4-BE49-F238E27FC236}">
              <a16:creationId xmlns:a16="http://schemas.microsoft.com/office/drawing/2014/main" id="{2389C56E-12CB-4B07-8669-23690E245064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418</xdr:row>
      <xdr:rowOff>0</xdr:rowOff>
    </xdr:from>
    <xdr:ext cx="1543050" cy="114300"/>
    <xdr:sp macro="" textlink="">
      <xdr:nvSpPr>
        <xdr:cNvPr id="1033" name="AutoShape 65">
          <a:extLst>
            <a:ext uri="{FF2B5EF4-FFF2-40B4-BE49-F238E27FC236}">
              <a16:creationId xmlns:a16="http://schemas.microsoft.com/office/drawing/2014/main" id="{224E34D2-892F-468B-9609-B30397ED110C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419</xdr:row>
      <xdr:rowOff>0</xdr:rowOff>
    </xdr:from>
    <xdr:ext cx="1543050" cy="114300"/>
    <xdr:sp macro="" textlink="">
      <xdr:nvSpPr>
        <xdr:cNvPr id="1034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AC7B077E-8889-4365-BA1B-A558253C1F09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419</xdr:row>
      <xdr:rowOff>0</xdr:rowOff>
    </xdr:from>
    <xdr:ext cx="1543050" cy="114300"/>
    <xdr:sp macro="" textlink="">
      <xdr:nvSpPr>
        <xdr:cNvPr id="1035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120F4F72-6E01-40F0-BB9B-223AB7503B62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419</xdr:row>
      <xdr:rowOff>0</xdr:rowOff>
    </xdr:from>
    <xdr:ext cx="1543050" cy="114300"/>
    <xdr:sp macro="" textlink="">
      <xdr:nvSpPr>
        <xdr:cNvPr id="1036" name="AutoShape 65">
          <a:extLst>
            <a:ext uri="{FF2B5EF4-FFF2-40B4-BE49-F238E27FC236}">
              <a16:creationId xmlns:a16="http://schemas.microsoft.com/office/drawing/2014/main" id="{CA569E40-1D57-4451-9047-3200444732C9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419</xdr:row>
      <xdr:rowOff>0</xdr:rowOff>
    </xdr:from>
    <xdr:ext cx="1543050" cy="114300"/>
    <xdr:sp macro="" textlink="">
      <xdr:nvSpPr>
        <xdr:cNvPr id="1037" name="AutoShape 65">
          <a:extLst>
            <a:ext uri="{FF2B5EF4-FFF2-40B4-BE49-F238E27FC236}">
              <a16:creationId xmlns:a16="http://schemas.microsoft.com/office/drawing/2014/main" id="{5DECB326-C27F-4CFF-A2F8-A0DEF6037787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419</xdr:row>
      <xdr:rowOff>0</xdr:rowOff>
    </xdr:from>
    <xdr:ext cx="1543050" cy="114300"/>
    <xdr:sp macro="" textlink="">
      <xdr:nvSpPr>
        <xdr:cNvPr id="1038" name="AutoShape 65">
          <a:extLst>
            <a:ext uri="{FF2B5EF4-FFF2-40B4-BE49-F238E27FC236}">
              <a16:creationId xmlns:a16="http://schemas.microsoft.com/office/drawing/2014/main" id="{2443DB9B-6464-4AB7-8F09-78619ABDA769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419</xdr:row>
      <xdr:rowOff>0</xdr:rowOff>
    </xdr:from>
    <xdr:ext cx="1543050" cy="114300"/>
    <xdr:sp macro="" textlink="">
      <xdr:nvSpPr>
        <xdr:cNvPr id="1039" name="AutoShape 65">
          <a:extLst>
            <a:ext uri="{FF2B5EF4-FFF2-40B4-BE49-F238E27FC236}">
              <a16:creationId xmlns:a16="http://schemas.microsoft.com/office/drawing/2014/main" id="{123EF9CE-CB9B-4D29-AF08-34FE66D56A47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518</xdr:row>
      <xdr:rowOff>0</xdr:rowOff>
    </xdr:from>
    <xdr:ext cx="1543050" cy="114300"/>
    <xdr:sp macro="" textlink="">
      <xdr:nvSpPr>
        <xdr:cNvPr id="1040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4A088203-5861-4902-AC7F-760B1396FAFB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518</xdr:row>
      <xdr:rowOff>0</xdr:rowOff>
    </xdr:from>
    <xdr:ext cx="1543050" cy="114300"/>
    <xdr:sp macro="" textlink="">
      <xdr:nvSpPr>
        <xdr:cNvPr id="1041" name="AutoShape 65">
          <a:extLst>
            <a:ext uri="{FF2B5EF4-FFF2-40B4-BE49-F238E27FC236}">
              <a16:creationId xmlns:a16="http://schemas.microsoft.com/office/drawing/2014/main" id="{685D912E-F371-4444-A368-D0AB56125205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519</xdr:row>
      <xdr:rowOff>0</xdr:rowOff>
    </xdr:from>
    <xdr:ext cx="1543050" cy="114300"/>
    <xdr:sp macro="" textlink="">
      <xdr:nvSpPr>
        <xdr:cNvPr id="1042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7F341C0B-C34D-4374-BF4D-4EDC0358203D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519</xdr:row>
      <xdr:rowOff>0</xdr:rowOff>
    </xdr:from>
    <xdr:ext cx="1543050" cy="114300"/>
    <xdr:sp macro="" textlink="">
      <xdr:nvSpPr>
        <xdr:cNvPr id="1043" name="AutoShape 65">
          <a:extLst>
            <a:ext uri="{FF2B5EF4-FFF2-40B4-BE49-F238E27FC236}">
              <a16:creationId xmlns:a16="http://schemas.microsoft.com/office/drawing/2014/main" id="{418B8352-550A-47A9-8302-ECA3A787EF3B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520</xdr:row>
      <xdr:rowOff>0</xdr:rowOff>
    </xdr:from>
    <xdr:ext cx="1543050" cy="114300"/>
    <xdr:sp macro="" textlink="">
      <xdr:nvSpPr>
        <xdr:cNvPr id="1044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23A14296-6F2A-4307-8186-66FE123DA94A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520</xdr:row>
      <xdr:rowOff>0</xdr:rowOff>
    </xdr:from>
    <xdr:ext cx="1543050" cy="114300"/>
    <xdr:sp macro="" textlink="">
      <xdr:nvSpPr>
        <xdr:cNvPr id="1045" name="AutoShape 65">
          <a:extLst>
            <a:ext uri="{FF2B5EF4-FFF2-40B4-BE49-F238E27FC236}">
              <a16:creationId xmlns:a16="http://schemas.microsoft.com/office/drawing/2014/main" id="{A3064527-BBDB-47B3-8C65-A3A09250CDF2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521</xdr:row>
      <xdr:rowOff>0</xdr:rowOff>
    </xdr:from>
    <xdr:ext cx="1543050" cy="114300"/>
    <xdr:sp macro="" textlink="">
      <xdr:nvSpPr>
        <xdr:cNvPr id="1046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C44A75F4-FBFD-4AF1-9796-AEA1DA7E4241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521</xdr:row>
      <xdr:rowOff>0</xdr:rowOff>
    </xdr:from>
    <xdr:ext cx="1543050" cy="114300"/>
    <xdr:sp macro="" textlink="">
      <xdr:nvSpPr>
        <xdr:cNvPr id="1047" name="AutoShape 65">
          <a:extLst>
            <a:ext uri="{FF2B5EF4-FFF2-40B4-BE49-F238E27FC236}">
              <a16:creationId xmlns:a16="http://schemas.microsoft.com/office/drawing/2014/main" id="{3C6E0CBA-E83D-4378-BC38-ED609A3DE54F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522</xdr:row>
      <xdr:rowOff>0</xdr:rowOff>
    </xdr:from>
    <xdr:ext cx="1543050" cy="114300"/>
    <xdr:sp macro="" textlink="">
      <xdr:nvSpPr>
        <xdr:cNvPr id="1048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7E87501B-D3FE-4DAD-9170-76EFE50919A0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522</xdr:row>
      <xdr:rowOff>0</xdr:rowOff>
    </xdr:from>
    <xdr:ext cx="1543050" cy="114300"/>
    <xdr:sp macro="" textlink="">
      <xdr:nvSpPr>
        <xdr:cNvPr id="1049" name="AutoShape 65">
          <a:extLst>
            <a:ext uri="{FF2B5EF4-FFF2-40B4-BE49-F238E27FC236}">
              <a16:creationId xmlns:a16="http://schemas.microsoft.com/office/drawing/2014/main" id="{72D0F6C4-58B7-44E5-B7EA-F91EA7B78AE0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523</xdr:row>
      <xdr:rowOff>0</xdr:rowOff>
    </xdr:from>
    <xdr:ext cx="1543050" cy="114300"/>
    <xdr:sp macro="" textlink="">
      <xdr:nvSpPr>
        <xdr:cNvPr id="1050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E23989F8-D191-469E-8E57-400505BF052A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523</xdr:row>
      <xdr:rowOff>0</xdr:rowOff>
    </xdr:from>
    <xdr:ext cx="1543050" cy="114300"/>
    <xdr:sp macro="" textlink="">
      <xdr:nvSpPr>
        <xdr:cNvPr id="1051" name="AutoShape 65">
          <a:extLst>
            <a:ext uri="{FF2B5EF4-FFF2-40B4-BE49-F238E27FC236}">
              <a16:creationId xmlns:a16="http://schemas.microsoft.com/office/drawing/2014/main" id="{B2ADA8DC-C24B-43FC-ABFB-F47D88998C49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524</xdr:row>
      <xdr:rowOff>0</xdr:rowOff>
    </xdr:from>
    <xdr:ext cx="1543050" cy="114300"/>
    <xdr:sp macro="" textlink="">
      <xdr:nvSpPr>
        <xdr:cNvPr id="1052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D7FDB786-E2BB-429A-8C27-7D2A634DE593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524</xdr:row>
      <xdr:rowOff>0</xdr:rowOff>
    </xdr:from>
    <xdr:ext cx="1543050" cy="114300"/>
    <xdr:sp macro="" textlink="">
      <xdr:nvSpPr>
        <xdr:cNvPr id="1053" name="AutoShape 65">
          <a:extLst>
            <a:ext uri="{FF2B5EF4-FFF2-40B4-BE49-F238E27FC236}">
              <a16:creationId xmlns:a16="http://schemas.microsoft.com/office/drawing/2014/main" id="{AC67EFFA-16B8-40A1-93CE-36CCC53A0085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525</xdr:row>
      <xdr:rowOff>0</xdr:rowOff>
    </xdr:from>
    <xdr:ext cx="1543050" cy="114300"/>
    <xdr:sp macro="" textlink="">
      <xdr:nvSpPr>
        <xdr:cNvPr id="1054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2D8E1F1C-026B-4390-8045-272238F0FCF3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525</xdr:row>
      <xdr:rowOff>0</xdr:rowOff>
    </xdr:from>
    <xdr:ext cx="1543050" cy="114300"/>
    <xdr:sp macro="" textlink="">
      <xdr:nvSpPr>
        <xdr:cNvPr id="1055" name="AutoShape 65">
          <a:extLst>
            <a:ext uri="{FF2B5EF4-FFF2-40B4-BE49-F238E27FC236}">
              <a16:creationId xmlns:a16="http://schemas.microsoft.com/office/drawing/2014/main" id="{4B8D4AE0-7B40-49EF-8591-5CA2BF4A5E09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526</xdr:row>
      <xdr:rowOff>0</xdr:rowOff>
    </xdr:from>
    <xdr:ext cx="1543050" cy="114300"/>
    <xdr:sp macro="" textlink="">
      <xdr:nvSpPr>
        <xdr:cNvPr id="1056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3E355F1A-9D1A-45B2-A95E-969A609139A0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526</xdr:row>
      <xdr:rowOff>0</xdr:rowOff>
    </xdr:from>
    <xdr:ext cx="1543050" cy="114300"/>
    <xdr:sp macro="" textlink="">
      <xdr:nvSpPr>
        <xdr:cNvPr id="1057" name="AutoShape 65">
          <a:extLst>
            <a:ext uri="{FF2B5EF4-FFF2-40B4-BE49-F238E27FC236}">
              <a16:creationId xmlns:a16="http://schemas.microsoft.com/office/drawing/2014/main" id="{7A066B29-4019-462D-91B8-D5649F15B00E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527</xdr:row>
      <xdr:rowOff>0</xdr:rowOff>
    </xdr:from>
    <xdr:ext cx="1543050" cy="114300"/>
    <xdr:sp macro="" textlink="">
      <xdr:nvSpPr>
        <xdr:cNvPr id="1058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ABC9A622-6C7F-45A7-ACB4-5DA66CAAA316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527</xdr:row>
      <xdr:rowOff>0</xdr:rowOff>
    </xdr:from>
    <xdr:ext cx="1543050" cy="114300"/>
    <xdr:sp macro="" textlink="">
      <xdr:nvSpPr>
        <xdr:cNvPr id="1059" name="AutoShape 65">
          <a:extLst>
            <a:ext uri="{FF2B5EF4-FFF2-40B4-BE49-F238E27FC236}">
              <a16:creationId xmlns:a16="http://schemas.microsoft.com/office/drawing/2014/main" id="{185D1AEC-C2E2-42C0-A7C4-FF0C509F1E24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528</xdr:row>
      <xdr:rowOff>0</xdr:rowOff>
    </xdr:from>
    <xdr:ext cx="1543050" cy="114300"/>
    <xdr:sp macro="" textlink="">
      <xdr:nvSpPr>
        <xdr:cNvPr id="1060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86EFDC92-5335-4E30-8A3D-34EF20072474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528</xdr:row>
      <xdr:rowOff>0</xdr:rowOff>
    </xdr:from>
    <xdr:ext cx="1543050" cy="114300"/>
    <xdr:sp macro="" textlink="">
      <xdr:nvSpPr>
        <xdr:cNvPr id="1061" name="AutoShape 65">
          <a:extLst>
            <a:ext uri="{FF2B5EF4-FFF2-40B4-BE49-F238E27FC236}">
              <a16:creationId xmlns:a16="http://schemas.microsoft.com/office/drawing/2014/main" id="{E9CA7493-E379-4CDD-A455-545D952A4C5C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529</xdr:row>
      <xdr:rowOff>0</xdr:rowOff>
    </xdr:from>
    <xdr:ext cx="1543050" cy="114300"/>
    <xdr:sp macro="" textlink="">
      <xdr:nvSpPr>
        <xdr:cNvPr id="1062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F4AEC868-171F-4F42-96AB-B2371BF14C75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529</xdr:row>
      <xdr:rowOff>0</xdr:rowOff>
    </xdr:from>
    <xdr:ext cx="1543050" cy="114300"/>
    <xdr:sp macro="" textlink="">
      <xdr:nvSpPr>
        <xdr:cNvPr id="1063" name="AutoShape 65">
          <a:extLst>
            <a:ext uri="{FF2B5EF4-FFF2-40B4-BE49-F238E27FC236}">
              <a16:creationId xmlns:a16="http://schemas.microsoft.com/office/drawing/2014/main" id="{5E9F7581-127B-43A7-BF41-E3CCD609ACFA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530</xdr:row>
      <xdr:rowOff>0</xdr:rowOff>
    </xdr:from>
    <xdr:ext cx="1543050" cy="114300"/>
    <xdr:sp macro="" textlink="">
      <xdr:nvSpPr>
        <xdr:cNvPr id="1064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ED38C216-D2D6-4B6F-8F7A-98DC2BB912A4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530</xdr:row>
      <xdr:rowOff>0</xdr:rowOff>
    </xdr:from>
    <xdr:ext cx="1543050" cy="114300"/>
    <xdr:sp macro="" textlink="">
      <xdr:nvSpPr>
        <xdr:cNvPr id="1065" name="AutoShape 65">
          <a:extLst>
            <a:ext uri="{FF2B5EF4-FFF2-40B4-BE49-F238E27FC236}">
              <a16:creationId xmlns:a16="http://schemas.microsoft.com/office/drawing/2014/main" id="{2F32BEE9-5FBD-4759-B8B1-F289A0AA468E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531</xdr:row>
      <xdr:rowOff>0</xdr:rowOff>
    </xdr:from>
    <xdr:ext cx="1543050" cy="114300"/>
    <xdr:sp macro="" textlink="">
      <xdr:nvSpPr>
        <xdr:cNvPr id="1066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ED4D114E-3367-4D7C-A47C-9EA23CCE67C6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531</xdr:row>
      <xdr:rowOff>0</xdr:rowOff>
    </xdr:from>
    <xdr:ext cx="1543050" cy="114300"/>
    <xdr:sp macro="" textlink="">
      <xdr:nvSpPr>
        <xdr:cNvPr id="1067" name="AutoShape 65">
          <a:extLst>
            <a:ext uri="{FF2B5EF4-FFF2-40B4-BE49-F238E27FC236}">
              <a16:creationId xmlns:a16="http://schemas.microsoft.com/office/drawing/2014/main" id="{07B74C34-B716-47C6-BB24-83DF690849DA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532</xdr:row>
      <xdr:rowOff>0</xdr:rowOff>
    </xdr:from>
    <xdr:ext cx="1543050" cy="114300"/>
    <xdr:sp macro="" textlink="">
      <xdr:nvSpPr>
        <xdr:cNvPr id="1068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26156B0B-3D2C-476A-A178-86A0C40FDC34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532</xdr:row>
      <xdr:rowOff>0</xdr:rowOff>
    </xdr:from>
    <xdr:ext cx="1543050" cy="114300"/>
    <xdr:sp macro="" textlink="">
      <xdr:nvSpPr>
        <xdr:cNvPr id="1069" name="AutoShape 65">
          <a:extLst>
            <a:ext uri="{FF2B5EF4-FFF2-40B4-BE49-F238E27FC236}">
              <a16:creationId xmlns:a16="http://schemas.microsoft.com/office/drawing/2014/main" id="{0483DED1-BB28-4F97-B1D8-E5365EE4732B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533</xdr:row>
      <xdr:rowOff>0</xdr:rowOff>
    </xdr:from>
    <xdr:ext cx="1543050" cy="114300"/>
    <xdr:sp macro="" textlink="">
      <xdr:nvSpPr>
        <xdr:cNvPr id="1070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6F0F6CD7-DC48-43E0-9C69-7BC6B7C61F53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533</xdr:row>
      <xdr:rowOff>0</xdr:rowOff>
    </xdr:from>
    <xdr:ext cx="1543050" cy="114300"/>
    <xdr:sp macro="" textlink="">
      <xdr:nvSpPr>
        <xdr:cNvPr id="1071" name="AutoShape 65">
          <a:extLst>
            <a:ext uri="{FF2B5EF4-FFF2-40B4-BE49-F238E27FC236}">
              <a16:creationId xmlns:a16="http://schemas.microsoft.com/office/drawing/2014/main" id="{AC2B6CF0-7327-452A-B713-3B6160A860BB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411</xdr:row>
      <xdr:rowOff>0</xdr:rowOff>
    </xdr:from>
    <xdr:ext cx="1543050" cy="114300"/>
    <xdr:sp macro="" textlink="">
      <xdr:nvSpPr>
        <xdr:cNvPr id="1072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539DA1E9-2272-4EE4-B671-B513D46E6BE5}"/>
            </a:ext>
          </a:extLst>
        </xdr:cNvPr>
        <xdr:cNvSpPr>
          <a:spLocks noChangeAspect="1" noChangeArrowheads="1"/>
        </xdr:cNvSpPr>
      </xdr:nvSpPr>
      <xdr:spPr bwMode="auto">
        <a:xfrm>
          <a:off x="157734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462</xdr:row>
      <xdr:rowOff>0</xdr:rowOff>
    </xdr:from>
    <xdr:ext cx="1543050" cy="114300"/>
    <xdr:sp macro="" textlink="">
      <xdr:nvSpPr>
        <xdr:cNvPr id="1073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794FBCD3-B2DC-4DA0-B34E-0E4A7491556F}"/>
            </a:ext>
          </a:extLst>
        </xdr:cNvPr>
        <xdr:cNvSpPr>
          <a:spLocks noChangeAspect="1" noChangeArrowheads="1"/>
        </xdr:cNvSpPr>
      </xdr:nvSpPr>
      <xdr:spPr bwMode="auto">
        <a:xfrm>
          <a:off x="157734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462</xdr:row>
      <xdr:rowOff>0</xdr:rowOff>
    </xdr:from>
    <xdr:ext cx="1543050" cy="114300"/>
    <xdr:sp macro="" textlink="">
      <xdr:nvSpPr>
        <xdr:cNvPr id="1074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77B2B975-3DCB-4585-A015-B3B70F52F418}"/>
            </a:ext>
          </a:extLst>
        </xdr:cNvPr>
        <xdr:cNvSpPr>
          <a:spLocks noChangeAspect="1" noChangeArrowheads="1"/>
        </xdr:cNvSpPr>
      </xdr:nvSpPr>
      <xdr:spPr bwMode="auto">
        <a:xfrm>
          <a:off x="157734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411</xdr:row>
      <xdr:rowOff>0</xdr:rowOff>
    </xdr:from>
    <xdr:ext cx="1543050" cy="114300"/>
    <xdr:sp macro="" textlink="">
      <xdr:nvSpPr>
        <xdr:cNvPr id="1075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F7BF24CF-C2DA-48C0-8185-57719EA7B972}"/>
            </a:ext>
          </a:extLst>
        </xdr:cNvPr>
        <xdr:cNvSpPr>
          <a:spLocks noChangeAspect="1" noChangeArrowheads="1"/>
        </xdr:cNvSpPr>
      </xdr:nvSpPr>
      <xdr:spPr bwMode="auto">
        <a:xfrm>
          <a:off x="157734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462</xdr:row>
      <xdr:rowOff>0</xdr:rowOff>
    </xdr:from>
    <xdr:ext cx="1543050" cy="114300"/>
    <xdr:sp macro="" textlink="">
      <xdr:nvSpPr>
        <xdr:cNvPr id="1076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E89305A0-F73C-41B3-97C3-774358CC3140}"/>
            </a:ext>
          </a:extLst>
        </xdr:cNvPr>
        <xdr:cNvSpPr>
          <a:spLocks noChangeAspect="1" noChangeArrowheads="1"/>
        </xdr:cNvSpPr>
      </xdr:nvSpPr>
      <xdr:spPr bwMode="auto">
        <a:xfrm>
          <a:off x="157734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462</xdr:row>
      <xdr:rowOff>0</xdr:rowOff>
    </xdr:from>
    <xdr:ext cx="1543050" cy="114300"/>
    <xdr:sp macro="" textlink="">
      <xdr:nvSpPr>
        <xdr:cNvPr id="1077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79A4C96E-1A87-4F65-8CA7-747D11A4FEB3}"/>
            </a:ext>
          </a:extLst>
        </xdr:cNvPr>
        <xdr:cNvSpPr>
          <a:spLocks noChangeAspect="1" noChangeArrowheads="1"/>
        </xdr:cNvSpPr>
      </xdr:nvSpPr>
      <xdr:spPr bwMode="auto">
        <a:xfrm>
          <a:off x="157734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466</xdr:row>
      <xdr:rowOff>0</xdr:rowOff>
    </xdr:from>
    <xdr:ext cx="1543050" cy="114300"/>
    <xdr:sp macro="" textlink="">
      <xdr:nvSpPr>
        <xdr:cNvPr id="1078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4CEE3153-5399-4995-A030-EF1A47696CF6}"/>
            </a:ext>
          </a:extLst>
        </xdr:cNvPr>
        <xdr:cNvSpPr>
          <a:spLocks noChangeAspect="1" noChangeArrowheads="1"/>
        </xdr:cNvSpPr>
      </xdr:nvSpPr>
      <xdr:spPr bwMode="auto">
        <a:xfrm>
          <a:off x="157734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516</xdr:row>
      <xdr:rowOff>0</xdr:rowOff>
    </xdr:from>
    <xdr:ext cx="1543050" cy="114300"/>
    <xdr:sp macro="" textlink="">
      <xdr:nvSpPr>
        <xdr:cNvPr id="1079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E126D822-6B7E-4225-A140-169D5F9AE579}"/>
            </a:ext>
          </a:extLst>
        </xdr:cNvPr>
        <xdr:cNvSpPr>
          <a:spLocks noChangeAspect="1" noChangeArrowheads="1"/>
        </xdr:cNvSpPr>
      </xdr:nvSpPr>
      <xdr:spPr bwMode="auto">
        <a:xfrm>
          <a:off x="157734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531</xdr:row>
      <xdr:rowOff>0</xdr:rowOff>
    </xdr:from>
    <xdr:ext cx="1543050" cy="114300"/>
    <xdr:sp macro="" textlink="">
      <xdr:nvSpPr>
        <xdr:cNvPr id="1080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3E487FFA-2889-42B6-96AF-176BE7B9BC19}"/>
            </a:ext>
          </a:extLst>
        </xdr:cNvPr>
        <xdr:cNvSpPr>
          <a:spLocks noChangeAspect="1" noChangeArrowheads="1"/>
        </xdr:cNvSpPr>
      </xdr:nvSpPr>
      <xdr:spPr bwMode="auto">
        <a:xfrm>
          <a:off x="157734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401</xdr:row>
      <xdr:rowOff>0</xdr:rowOff>
    </xdr:from>
    <xdr:ext cx="1543050" cy="114300"/>
    <xdr:sp macro="" textlink="">
      <xdr:nvSpPr>
        <xdr:cNvPr id="1081" name="AutoShape 65">
          <a:extLst>
            <a:ext uri="{FF2B5EF4-FFF2-40B4-BE49-F238E27FC236}">
              <a16:creationId xmlns:a16="http://schemas.microsoft.com/office/drawing/2014/main" id="{DCB051B3-129B-4760-A24D-F3C02768C0F7}"/>
            </a:ext>
          </a:extLst>
        </xdr:cNvPr>
        <xdr:cNvSpPr>
          <a:spLocks noChangeAspect="1" noChangeArrowheads="1"/>
        </xdr:cNvSpPr>
      </xdr:nvSpPr>
      <xdr:spPr bwMode="auto">
        <a:xfrm>
          <a:off x="157734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413</xdr:row>
      <xdr:rowOff>0</xdr:rowOff>
    </xdr:from>
    <xdr:ext cx="1543050" cy="114300"/>
    <xdr:sp macro="" textlink="">
      <xdr:nvSpPr>
        <xdr:cNvPr id="1082" name="AutoShape 65">
          <a:extLst>
            <a:ext uri="{FF2B5EF4-FFF2-40B4-BE49-F238E27FC236}">
              <a16:creationId xmlns:a16="http://schemas.microsoft.com/office/drawing/2014/main" id="{6BDBFEBB-E36A-47D8-98CA-D0E37B679B9F}"/>
            </a:ext>
          </a:extLst>
        </xdr:cNvPr>
        <xdr:cNvSpPr>
          <a:spLocks noChangeAspect="1" noChangeArrowheads="1"/>
        </xdr:cNvSpPr>
      </xdr:nvSpPr>
      <xdr:spPr bwMode="auto">
        <a:xfrm>
          <a:off x="157734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413</xdr:row>
      <xdr:rowOff>0</xdr:rowOff>
    </xdr:from>
    <xdr:ext cx="1543050" cy="114300"/>
    <xdr:sp macro="" textlink="">
      <xdr:nvSpPr>
        <xdr:cNvPr id="1083" name="AutoShape 65">
          <a:extLst>
            <a:ext uri="{FF2B5EF4-FFF2-40B4-BE49-F238E27FC236}">
              <a16:creationId xmlns:a16="http://schemas.microsoft.com/office/drawing/2014/main" id="{DDCF0714-D765-47C9-9A32-A56802F799AE}"/>
            </a:ext>
          </a:extLst>
        </xdr:cNvPr>
        <xdr:cNvSpPr>
          <a:spLocks noChangeAspect="1" noChangeArrowheads="1"/>
        </xdr:cNvSpPr>
      </xdr:nvSpPr>
      <xdr:spPr bwMode="auto">
        <a:xfrm>
          <a:off x="157734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401</xdr:row>
      <xdr:rowOff>0</xdr:rowOff>
    </xdr:from>
    <xdr:ext cx="1543050" cy="114300"/>
    <xdr:sp macro="" textlink="">
      <xdr:nvSpPr>
        <xdr:cNvPr id="1084" name="AutoShape 65">
          <a:extLst>
            <a:ext uri="{FF2B5EF4-FFF2-40B4-BE49-F238E27FC236}">
              <a16:creationId xmlns:a16="http://schemas.microsoft.com/office/drawing/2014/main" id="{BB6AC0B7-85CD-4119-8D26-A6B64311E799}"/>
            </a:ext>
          </a:extLst>
        </xdr:cNvPr>
        <xdr:cNvSpPr>
          <a:spLocks noChangeAspect="1" noChangeArrowheads="1"/>
        </xdr:cNvSpPr>
      </xdr:nvSpPr>
      <xdr:spPr bwMode="auto">
        <a:xfrm>
          <a:off x="157734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413</xdr:row>
      <xdr:rowOff>0</xdr:rowOff>
    </xdr:from>
    <xdr:ext cx="1543050" cy="114300"/>
    <xdr:sp macro="" textlink="">
      <xdr:nvSpPr>
        <xdr:cNvPr id="1085" name="AutoShape 65">
          <a:extLst>
            <a:ext uri="{FF2B5EF4-FFF2-40B4-BE49-F238E27FC236}">
              <a16:creationId xmlns:a16="http://schemas.microsoft.com/office/drawing/2014/main" id="{B415614F-5750-4110-92E5-D06EB52400C7}"/>
            </a:ext>
          </a:extLst>
        </xdr:cNvPr>
        <xdr:cNvSpPr>
          <a:spLocks noChangeAspect="1" noChangeArrowheads="1"/>
        </xdr:cNvSpPr>
      </xdr:nvSpPr>
      <xdr:spPr bwMode="auto">
        <a:xfrm>
          <a:off x="157734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415</xdr:row>
      <xdr:rowOff>0</xdr:rowOff>
    </xdr:from>
    <xdr:ext cx="1543050" cy="114300"/>
    <xdr:sp macro="" textlink="">
      <xdr:nvSpPr>
        <xdr:cNvPr id="1086" name="AutoShape 65">
          <a:extLst>
            <a:ext uri="{FF2B5EF4-FFF2-40B4-BE49-F238E27FC236}">
              <a16:creationId xmlns:a16="http://schemas.microsoft.com/office/drawing/2014/main" id="{4861CD3F-8A21-40C1-B92F-6A2CC6A7858D}"/>
            </a:ext>
          </a:extLst>
        </xdr:cNvPr>
        <xdr:cNvSpPr>
          <a:spLocks noChangeAspect="1" noChangeArrowheads="1"/>
        </xdr:cNvSpPr>
      </xdr:nvSpPr>
      <xdr:spPr bwMode="auto">
        <a:xfrm>
          <a:off x="157734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401</xdr:row>
      <xdr:rowOff>0</xdr:rowOff>
    </xdr:from>
    <xdr:ext cx="1543050" cy="114300"/>
    <xdr:sp macro="" textlink="">
      <xdr:nvSpPr>
        <xdr:cNvPr id="1087" name="AutoShape 65">
          <a:extLst>
            <a:ext uri="{FF2B5EF4-FFF2-40B4-BE49-F238E27FC236}">
              <a16:creationId xmlns:a16="http://schemas.microsoft.com/office/drawing/2014/main" id="{ECCF6465-6368-42ED-859A-202E5EB926CB}"/>
            </a:ext>
          </a:extLst>
        </xdr:cNvPr>
        <xdr:cNvSpPr>
          <a:spLocks noChangeAspect="1" noChangeArrowheads="1"/>
        </xdr:cNvSpPr>
      </xdr:nvSpPr>
      <xdr:spPr bwMode="auto">
        <a:xfrm>
          <a:off x="157734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413</xdr:row>
      <xdr:rowOff>0</xdr:rowOff>
    </xdr:from>
    <xdr:ext cx="1543050" cy="114300"/>
    <xdr:sp macro="" textlink="">
      <xdr:nvSpPr>
        <xdr:cNvPr id="1088" name="AutoShape 65">
          <a:extLst>
            <a:ext uri="{FF2B5EF4-FFF2-40B4-BE49-F238E27FC236}">
              <a16:creationId xmlns:a16="http://schemas.microsoft.com/office/drawing/2014/main" id="{A04E2D97-190C-48A8-98EC-3160A865FAF7}"/>
            </a:ext>
          </a:extLst>
        </xdr:cNvPr>
        <xdr:cNvSpPr>
          <a:spLocks noChangeAspect="1" noChangeArrowheads="1"/>
        </xdr:cNvSpPr>
      </xdr:nvSpPr>
      <xdr:spPr bwMode="auto">
        <a:xfrm>
          <a:off x="157734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413</xdr:row>
      <xdr:rowOff>0</xdr:rowOff>
    </xdr:from>
    <xdr:ext cx="1543050" cy="114300"/>
    <xdr:sp macro="" textlink="">
      <xdr:nvSpPr>
        <xdr:cNvPr id="1089" name="AutoShape 65">
          <a:extLst>
            <a:ext uri="{FF2B5EF4-FFF2-40B4-BE49-F238E27FC236}">
              <a16:creationId xmlns:a16="http://schemas.microsoft.com/office/drawing/2014/main" id="{98BCCA87-3497-422B-A140-6A815E4B156C}"/>
            </a:ext>
          </a:extLst>
        </xdr:cNvPr>
        <xdr:cNvSpPr>
          <a:spLocks noChangeAspect="1" noChangeArrowheads="1"/>
        </xdr:cNvSpPr>
      </xdr:nvSpPr>
      <xdr:spPr bwMode="auto">
        <a:xfrm>
          <a:off x="157734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401</xdr:row>
      <xdr:rowOff>0</xdr:rowOff>
    </xdr:from>
    <xdr:ext cx="1543050" cy="114300"/>
    <xdr:sp macro="" textlink="">
      <xdr:nvSpPr>
        <xdr:cNvPr id="1090" name="AutoShape 65">
          <a:extLst>
            <a:ext uri="{FF2B5EF4-FFF2-40B4-BE49-F238E27FC236}">
              <a16:creationId xmlns:a16="http://schemas.microsoft.com/office/drawing/2014/main" id="{C52F33B5-F99D-4CA1-B8F1-92B2F46D665E}"/>
            </a:ext>
          </a:extLst>
        </xdr:cNvPr>
        <xdr:cNvSpPr>
          <a:spLocks noChangeAspect="1" noChangeArrowheads="1"/>
        </xdr:cNvSpPr>
      </xdr:nvSpPr>
      <xdr:spPr bwMode="auto">
        <a:xfrm>
          <a:off x="157734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413</xdr:row>
      <xdr:rowOff>0</xdr:rowOff>
    </xdr:from>
    <xdr:ext cx="1543050" cy="114300"/>
    <xdr:sp macro="" textlink="">
      <xdr:nvSpPr>
        <xdr:cNvPr id="1091" name="AutoShape 65">
          <a:extLst>
            <a:ext uri="{FF2B5EF4-FFF2-40B4-BE49-F238E27FC236}">
              <a16:creationId xmlns:a16="http://schemas.microsoft.com/office/drawing/2014/main" id="{3238A2CC-1229-4243-9CE2-AD55B5CC8CC7}"/>
            </a:ext>
          </a:extLst>
        </xdr:cNvPr>
        <xdr:cNvSpPr>
          <a:spLocks noChangeAspect="1" noChangeArrowheads="1"/>
        </xdr:cNvSpPr>
      </xdr:nvSpPr>
      <xdr:spPr bwMode="auto">
        <a:xfrm>
          <a:off x="157734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412</xdr:row>
      <xdr:rowOff>142875</xdr:rowOff>
    </xdr:from>
    <xdr:ext cx="1543050" cy="114300"/>
    <xdr:sp macro="" textlink="">
      <xdr:nvSpPr>
        <xdr:cNvPr id="1092" name="AutoShape 65">
          <a:extLst>
            <a:ext uri="{FF2B5EF4-FFF2-40B4-BE49-F238E27FC236}">
              <a16:creationId xmlns:a16="http://schemas.microsoft.com/office/drawing/2014/main" id="{5E918E8B-40D1-44E3-921C-00DF6601775E}"/>
            </a:ext>
          </a:extLst>
        </xdr:cNvPr>
        <xdr:cNvSpPr>
          <a:spLocks noChangeAspect="1" noChangeArrowheads="1"/>
        </xdr:cNvSpPr>
      </xdr:nvSpPr>
      <xdr:spPr bwMode="auto">
        <a:xfrm>
          <a:off x="157734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415</xdr:row>
      <xdr:rowOff>171450</xdr:rowOff>
    </xdr:from>
    <xdr:ext cx="1543050" cy="114300"/>
    <xdr:sp macro="" textlink="">
      <xdr:nvSpPr>
        <xdr:cNvPr id="1093" name="AutoShape 65">
          <a:extLst>
            <a:ext uri="{FF2B5EF4-FFF2-40B4-BE49-F238E27FC236}">
              <a16:creationId xmlns:a16="http://schemas.microsoft.com/office/drawing/2014/main" id="{72B32F9D-649C-40F6-9A70-3CB00D2D7230}"/>
            </a:ext>
          </a:extLst>
        </xdr:cNvPr>
        <xdr:cNvSpPr>
          <a:spLocks noChangeAspect="1" noChangeArrowheads="1"/>
        </xdr:cNvSpPr>
      </xdr:nvSpPr>
      <xdr:spPr bwMode="auto">
        <a:xfrm>
          <a:off x="157734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180975</xdr:colOff>
      <xdr:row>411</xdr:row>
      <xdr:rowOff>0</xdr:rowOff>
    </xdr:from>
    <xdr:ext cx="1543050" cy="114300"/>
    <xdr:sp macro="" textlink="">
      <xdr:nvSpPr>
        <xdr:cNvPr id="1094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AF89840F-1553-4D0D-84B1-6F56E1E7399B}"/>
            </a:ext>
          </a:extLst>
        </xdr:cNvPr>
        <xdr:cNvSpPr>
          <a:spLocks noChangeAspect="1" noChangeArrowheads="1"/>
        </xdr:cNvSpPr>
      </xdr:nvSpPr>
      <xdr:spPr bwMode="auto">
        <a:xfrm>
          <a:off x="1758315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180975</xdr:colOff>
      <xdr:row>411</xdr:row>
      <xdr:rowOff>0</xdr:rowOff>
    </xdr:from>
    <xdr:ext cx="1543050" cy="114300"/>
    <xdr:sp macro="" textlink="">
      <xdr:nvSpPr>
        <xdr:cNvPr id="1095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2B53CB71-3E83-4AB0-8D70-FD05A9B9AACB}"/>
            </a:ext>
          </a:extLst>
        </xdr:cNvPr>
        <xdr:cNvSpPr>
          <a:spLocks noChangeAspect="1" noChangeArrowheads="1"/>
        </xdr:cNvSpPr>
      </xdr:nvSpPr>
      <xdr:spPr bwMode="auto">
        <a:xfrm>
          <a:off x="1758315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411</xdr:row>
      <xdr:rowOff>0</xdr:rowOff>
    </xdr:from>
    <xdr:ext cx="1543050" cy="114300"/>
    <xdr:sp macro="" textlink="">
      <xdr:nvSpPr>
        <xdr:cNvPr id="1096" name="AutoShape 65">
          <a:extLst>
            <a:ext uri="{FF2B5EF4-FFF2-40B4-BE49-F238E27FC236}">
              <a16:creationId xmlns:a16="http://schemas.microsoft.com/office/drawing/2014/main" id="{2A3A3F48-90F2-4705-A9B4-B989C50CC39A}"/>
            </a:ext>
          </a:extLst>
        </xdr:cNvPr>
        <xdr:cNvSpPr>
          <a:spLocks noChangeAspect="1" noChangeArrowheads="1"/>
        </xdr:cNvSpPr>
      </xdr:nvSpPr>
      <xdr:spPr bwMode="auto">
        <a:xfrm>
          <a:off x="157734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462</xdr:row>
      <xdr:rowOff>0</xdr:rowOff>
    </xdr:from>
    <xdr:ext cx="1543050" cy="114300"/>
    <xdr:sp macro="" textlink="">
      <xdr:nvSpPr>
        <xdr:cNvPr id="1097" name="AutoShape 65">
          <a:extLst>
            <a:ext uri="{FF2B5EF4-FFF2-40B4-BE49-F238E27FC236}">
              <a16:creationId xmlns:a16="http://schemas.microsoft.com/office/drawing/2014/main" id="{FDC33683-E2E5-42AC-9546-D53DF35B1918}"/>
            </a:ext>
          </a:extLst>
        </xdr:cNvPr>
        <xdr:cNvSpPr>
          <a:spLocks noChangeAspect="1" noChangeArrowheads="1"/>
        </xdr:cNvSpPr>
      </xdr:nvSpPr>
      <xdr:spPr bwMode="auto">
        <a:xfrm>
          <a:off x="157734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462</xdr:row>
      <xdr:rowOff>0</xdr:rowOff>
    </xdr:from>
    <xdr:ext cx="1543050" cy="114300"/>
    <xdr:sp macro="" textlink="">
      <xdr:nvSpPr>
        <xdr:cNvPr id="1098" name="AutoShape 65">
          <a:extLst>
            <a:ext uri="{FF2B5EF4-FFF2-40B4-BE49-F238E27FC236}">
              <a16:creationId xmlns:a16="http://schemas.microsoft.com/office/drawing/2014/main" id="{4743070A-9B15-498E-A734-DBA5AE7D1530}"/>
            </a:ext>
          </a:extLst>
        </xdr:cNvPr>
        <xdr:cNvSpPr>
          <a:spLocks noChangeAspect="1" noChangeArrowheads="1"/>
        </xdr:cNvSpPr>
      </xdr:nvSpPr>
      <xdr:spPr bwMode="auto">
        <a:xfrm>
          <a:off x="157734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411</xdr:row>
      <xdr:rowOff>0</xdr:rowOff>
    </xdr:from>
    <xdr:ext cx="1543050" cy="114300"/>
    <xdr:sp macro="" textlink="">
      <xdr:nvSpPr>
        <xdr:cNvPr id="1099" name="AutoShape 65">
          <a:extLst>
            <a:ext uri="{FF2B5EF4-FFF2-40B4-BE49-F238E27FC236}">
              <a16:creationId xmlns:a16="http://schemas.microsoft.com/office/drawing/2014/main" id="{B78C3F9A-6950-4095-B9B1-AFF22D464EA9}"/>
            </a:ext>
          </a:extLst>
        </xdr:cNvPr>
        <xdr:cNvSpPr>
          <a:spLocks noChangeAspect="1" noChangeArrowheads="1"/>
        </xdr:cNvSpPr>
      </xdr:nvSpPr>
      <xdr:spPr bwMode="auto">
        <a:xfrm>
          <a:off x="157734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462</xdr:row>
      <xdr:rowOff>0</xdr:rowOff>
    </xdr:from>
    <xdr:ext cx="1543050" cy="114300"/>
    <xdr:sp macro="" textlink="">
      <xdr:nvSpPr>
        <xdr:cNvPr id="1100" name="AutoShape 65">
          <a:extLst>
            <a:ext uri="{FF2B5EF4-FFF2-40B4-BE49-F238E27FC236}">
              <a16:creationId xmlns:a16="http://schemas.microsoft.com/office/drawing/2014/main" id="{A22E0523-C3C7-4C93-A87A-82F283F074C1}"/>
            </a:ext>
          </a:extLst>
        </xdr:cNvPr>
        <xdr:cNvSpPr>
          <a:spLocks noChangeAspect="1" noChangeArrowheads="1"/>
        </xdr:cNvSpPr>
      </xdr:nvSpPr>
      <xdr:spPr bwMode="auto">
        <a:xfrm>
          <a:off x="157734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462</xdr:row>
      <xdr:rowOff>0</xdr:rowOff>
    </xdr:from>
    <xdr:ext cx="1543050" cy="114300"/>
    <xdr:sp macro="" textlink="">
      <xdr:nvSpPr>
        <xdr:cNvPr id="1101" name="AutoShape 65">
          <a:extLst>
            <a:ext uri="{FF2B5EF4-FFF2-40B4-BE49-F238E27FC236}">
              <a16:creationId xmlns:a16="http://schemas.microsoft.com/office/drawing/2014/main" id="{53937BF8-1DD1-4F87-88AF-978EFB16F6D8}"/>
            </a:ext>
          </a:extLst>
        </xdr:cNvPr>
        <xdr:cNvSpPr>
          <a:spLocks noChangeAspect="1" noChangeArrowheads="1"/>
        </xdr:cNvSpPr>
      </xdr:nvSpPr>
      <xdr:spPr bwMode="auto">
        <a:xfrm>
          <a:off x="157734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466</xdr:row>
      <xdr:rowOff>0</xdr:rowOff>
    </xdr:from>
    <xdr:ext cx="1543050" cy="114300"/>
    <xdr:sp macro="" textlink="">
      <xdr:nvSpPr>
        <xdr:cNvPr id="1102" name="AutoShape 65">
          <a:extLst>
            <a:ext uri="{FF2B5EF4-FFF2-40B4-BE49-F238E27FC236}">
              <a16:creationId xmlns:a16="http://schemas.microsoft.com/office/drawing/2014/main" id="{66BE8FDE-2A20-4D1C-9D62-71162CA2AE1F}"/>
            </a:ext>
          </a:extLst>
        </xdr:cNvPr>
        <xdr:cNvSpPr>
          <a:spLocks noChangeAspect="1" noChangeArrowheads="1"/>
        </xdr:cNvSpPr>
      </xdr:nvSpPr>
      <xdr:spPr bwMode="auto">
        <a:xfrm>
          <a:off x="157734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516</xdr:row>
      <xdr:rowOff>0</xdr:rowOff>
    </xdr:from>
    <xdr:ext cx="1543050" cy="114300"/>
    <xdr:sp macro="" textlink="">
      <xdr:nvSpPr>
        <xdr:cNvPr id="1103" name="AutoShape 65">
          <a:extLst>
            <a:ext uri="{FF2B5EF4-FFF2-40B4-BE49-F238E27FC236}">
              <a16:creationId xmlns:a16="http://schemas.microsoft.com/office/drawing/2014/main" id="{D172F73F-535D-4AB9-8B59-26393FFB6EF6}"/>
            </a:ext>
          </a:extLst>
        </xdr:cNvPr>
        <xdr:cNvSpPr>
          <a:spLocks noChangeAspect="1" noChangeArrowheads="1"/>
        </xdr:cNvSpPr>
      </xdr:nvSpPr>
      <xdr:spPr bwMode="auto">
        <a:xfrm>
          <a:off x="157734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531</xdr:row>
      <xdr:rowOff>0</xdr:rowOff>
    </xdr:from>
    <xdr:ext cx="1543050" cy="114300"/>
    <xdr:sp macro="" textlink="">
      <xdr:nvSpPr>
        <xdr:cNvPr id="1104" name="AutoShape 65">
          <a:extLst>
            <a:ext uri="{FF2B5EF4-FFF2-40B4-BE49-F238E27FC236}">
              <a16:creationId xmlns:a16="http://schemas.microsoft.com/office/drawing/2014/main" id="{20D34D28-1723-4288-B1DF-78AAB17C31C2}"/>
            </a:ext>
          </a:extLst>
        </xdr:cNvPr>
        <xdr:cNvSpPr>
          <a:spLocks noChangeAspect="1" noChangeArrowheads="1"/>
        </xdr:cNvSpPr>
      </xdr:nvSpPr>
      <xdr:spPr bwMode="auto">
        <a:xfrm>
          <a:off x="157734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462</xdr:row>
      <xdr:rowOff>0</xdr:rowOff>
    </xdr:from>
    <xdr:ext cx="1543050" cy="114300"/>
    <xdr:sp macro="" textlink="">
      <xdr:nvSpPr>
        <xdr:cNvPr id="1105" name="AutoShape 65">
          <a:extLst>
            <a:ext uri="{FF2B5EF4-FFF2-40B4-BE49-F238E27FC236}">
              <a16:creationId xmlns:a16="http://schemas.microsoft.com/office/drawing/2014/main" id="{375F4EB7-66B2-492E-A691-1B7F018D2A18}"/>
            </a:ext>
          </a:extLst>
        </xdr:cNvPr>
        <xdr:cNvSpPr>
          <a:spLocks noChangeAspect="1" noChangeArrowheads="1"/>
        </xdr:cNvSpPr>
      </xdr:nvSpPr>
      <xdr:spPr bwMode="auto">
        <a:xfrm>
          <a:off x="157734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462</xdr:row>
      <xdr:rowOff>0</xdr:rowOff>
    </xdr:from>
    <xdr:ext cx="1543050" cy="114300"/>
    <xdr:sp macro="" textlink="">
      <xdr:nvSpPr>
        <xdr:cNvPr id="1106" name="AutoShape 65">
          <a:extLst>
            <a:ext uri="{FF2B5EF4-FFF2-40B4-BE49-F238E27FC236}">
              <a16:creationId xmlns:a16="http://schemas.microsoft.com/office/drawing/2014/main" id="{0ABE56F5-1127-4371-8929-D47DE9DA44F7}"/>
            </a:ext>
          </a:extLst>
        </xdr:cNvPr>
        <xdr:cNvSpPr>
          <a:spLocks noChangeAspect="1" noChangeArrowheads="1"/>
        </xdr:cNvSpPr>
      </xdr:nvSpPr>
      <xdr:spPr bwMode="auto">
        <a:xfrm>
          <a:off x="157734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411</xdr:row>
      <xdr:rowOff>0</xdr:rowOff>
    </xdr:from>
    <xdr:ext cx="1543050" cy="114300"/>
    <xdr:sp macro="" textlink="">
      <xdr:nvSpPr>
        <xdr:cNvPr id="1107" name="AutoShape 65">
          <a:extLst>
            <a:ext uri="{FF2B5EF4-FFF2-40B4-BE49-F238E27FC236}">
              <a16:creationId xmlns:a16="http://schemas.microsoft.com/office/drawing/2014/main" id="{FAA8264B-08EA-43B5-AFFB-C3F2DB840AA7}"/>
            </a:ext>
          </a:extLst>
        </xdr:cNvPr>
        <xdr:cNvSpPr>
          <a:spLocks noChangeAspect="1" noChangeArrowheads="1"/>
        </xdr:cNvSpPr>
      </xdr:nvSpPr>
      <xdr:spPr bwMode="auto">
        <a:xfrm>
          <a:off x="157734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462</xdr:row>
      <xdr:rowOff>0</xdr:rowOff>
    </xdr:from>
    <xdr:ext cx="1543050" cy="114300"/>
    <xdr:sp macro="" textlink="">
      <xdr:nvSpPr>
        <xdr:cNvPr id="1108" name="AutoShape 65">
          <a:extLst>
            <a:ext uri="{FF2B5EF4-FFF2-40B4-BE49-F238E27FC236}">
              <a16:creationId xmlns:a16="http://schemas.microsoft.com/office/drawing/2014/main" id="{8252CBB4-B67A-424B-8294-EB5F550FB532}"/>
            </a:ext>
          </a:extLst>
        </xdr:cNvPr>
        <xdr:cNvSpPr>
          <a:spLocks noChangeAspect="1" noChangeArrowheads="1"/>
        </xdr:cNvSpPr>
      </xdr:nvSpPr>
      <xdr:spPr bwMode="auto">
        <a:xfrm>
          <a:off x="157734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462</xdr:row>
      <xdr:rowOff>0</xdr:rowOff>
    </xdr:from>
    <xdr:ext cx="1543050" cy="114300"/>
    <xdr:sp macro="" textlink="">
      <xdr:nvSpPr>
        <xdr:cNvPr id="1109" name="AutoShape 65">
          <a:extLst>
            <a:ext uri="{FF2B5EF4-FFF2-40B4-BE49-F238E27FC236}">
              <a16:creationId xmlns:a16="http://schemas.microsoft.com/office/drawing/2014/main" id="{DBEF4E96-ACF9-444E-836B-F2C437E0F6F8}"/>
            </a:ext>
          </a:extLst>
        </xdr:cNvPr>
        <xdr:cNvSpPr>
          <a:spLocks noChangeAspect="1" noChangeArrowheads="1"/>
        </xdr:cNvSpPr>
      </xdr:nvSpPr>
      <xdr:spPr bwMode="auto">
        <a:xfrm>
          <a:off x="157734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466</xdr:row>
      <xdr:rowOff>0</xdr:rowOff>
    </xdr:from>
    <xdr:ext cx="1543050" cy="114300"/>
    <xdr:sp macro="" textlink="">
      <xdr:nvSpPr>
        <xdr:cNvPr id="1110" name="AutoShape 65">
          <a:extLst>
            <a:ext uri="{FF2B5EF4-FFF2-40B4-BE49-F238E27FC236}">
              <a16:creationId xmlns:a16="http://schemas.microsoft.com/office/drawing/2014/main" id="{3519ED2E-3E1E-43A7-8FE6-405F88A98FE3}"/>
            </a:ext>
          </a:extLst>
        </xdr:cNvPr>
        <xdr:cNvSpPr>
          <a:spLocks noChangeAspect="1" noChangeArrowheads="1"/>
        </xdr:cNvSpPr>
      </xdr:nvSpPr>
      <xdr:spPr bwMode="auto">
        <a:xfrm>
          <a:off x="157734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516</xdr:row>
      <xdr:rowOff>0</xdr:rowOff>
    </xdr:from>
    <xdr:ext cx="1543050" cy="114300"/>
    <xdr:sp macro="" textlink="">
      <xdr:nvSpPr>
        <xdr:cNvPr id="1111" name="AutoShape 65">
          <a:extLst>
            <a:ext uri="{FF2B5EF4-FFF2-40B4-BE49-F238E27FC236}">
              <a16:creationId xmlns:a16="http://schemas.microsoft.com/office/drawing/2014/main" id="{B80D69E1-1822-458E-BFCA-2F07829DF4C3}"/>
            </a:ext>
          </a:extLst>
        </xdr:cNvPr>
        <xdr:cNvSpPr>
          <a:spLocks noChangeAspect="1" noChangeArrowheads="1"/>
        </xdr:cNvSpPr>
      </xdr:nvSpPr>
      <xdr:spPr bwMode="auto">
        <a:xfrm>
          <a:off x="157734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531</xdr:row>
      <xdr:rowOff>0</xdr:rowOff>
    </xdr:from>
    <xdr:ext cx="1543050" cy="114300"/>
    <xdr:sp macro="" textlink="">
      <xdr:nvSpPr>
        <xdr:cNvPr id="1112" name="AutoShape 65">
          <a:extLst>
            <a:ext uri="{FF2B5EF4-FFF2-40B4-BE49-F238E27FC236}">
              <a16:creationId xmlns:a16="http://schemas.microsoft.com/office/drawing/2014/main" id="{3FF5E47B-60FB-4B98-871D-C7A299CC69EF}"/>
            </a:ext>
          </a:extLst>
        </xdr:cNvPr>
        <xdr:cNvSpPr>
          <a:spLocks noChangeAspect="1" noChangeArrowheads="1"/>
        </xdr:cNvSpPr>
      </xdr:nvSpPr>
      <xdr:spPr bwMode="auto">
        <a:xfrm>
          <a:off x="157734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401</xdr:row>
      <xdr:rowOff>0</xdr:rowOff>
    </xdr:from>
    <xdr:ext cx="1543050" cy="114300"/>
    <xdr:sp macro="" textlink="">
      <xdr:nvSpPr>
        <xdr:cNvPr id="1113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7EC0331D-2BE6-46B1-B2AB-9F6F9821FFCE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431</xdr:row>
      <xdr:rowOff>0</xdr:rowOff>
    </xdr:from>
    <xdr:ext cx="1543050" cy="114300"/>
    <xdr:sp macro="" textlink="">
      <xdr:nvSpPr>
        <xdr:cNvPr id="1114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E55DD8B1-C541-4BEC-B4C5-2B4BA9959CE5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431</xdr:row>
      <xdr:rowOff>0</xdr:rowOff>
    </xdr:from>
    <xdr:ext cx="1543050" cy="114300"/>
    <xdr:sp macro="" textlink="">
      <xdr:nvSpPr>
        <xdr:cNvPr id="1115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B78926E7-0EC5-4E31-8C84-260742CE82A7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401</xdr:row>
      <xdr:rowOff>0</xdr:rowOff>
    </xdr:from>
    <xdr:ext cx="1543050" cy="114300"/>
    <xdr:sp macro="" textlink="">
      <xdr:nvSpPr>
        <xdr:cNvPr id="1116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B767B9A0-DA1B-49C5-A78A-B9D074FFDEFB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431</xdr:row>
      <xdr:rowOff>0</xdr:rowOff>
    </xdr:from>
    <xdr:ext cx="1543050" cy="114300"/>
    <xdr:sp macro="" textlink="">
      <xdr:nvSpPr>
        <xdr:cNvPr id="1117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99A93E25-EFF5-4F82-9928-6A22A1082DA6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431</xdr:row>
      <xdr:rowOff>0</xdr:rowOff>
    </xdr:from>
    <xdr:ext cx="1543050" cy="114300"/>
    <xdr:sp macro="" textlink="">
      <xdr:nvSpPr>
        <xdr:cNvPr id="1118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FA3EAF5E-DC4D-4397-9007-D203E0611B5A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432</xdr:row>
      <xdr:rowOff>0</xdr:rowOff>
    </xdr:from>
    <xdr:ext cx="1543050" cy="114300"/>
    <xdr:sp macro="" textlink="">
      <xdr:nvSpPr>
        <xdr:cNvPr id="1119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E909B64E-910A-4E9E-95F8-0610923EFDCE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467</xdr:row>
      <xdr:rowOff>0</xdr:rowOff>
    </xdr:from>
    <xdr:ext cx="1543050" cy="114300"/>
    <xdr:sp macro="" textlink="">
      <xdr:nvSpPr>
        <xdr:cNvPr id="1120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E58A15DB-0D8A-404D-AF2F-921A2A95A3C5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468</xdr:row>
      <xdr:rowOff>0</xdr:rowOff>
    </xdr:from>
    <xdr:ext cx="1543050" cy="114300"/>
    <xdr:sp macro="" textlink="">
      <xdr:nvSpPr>
        <xdr:cNvPr id="1121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5B1A7C1C-A0DA-42D6-A1A2-75AE47DD0211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400</xdr:row>
      <xdr:rowOff>0</xdr:rowOff>
    </xdr:from>
    <xdr:ext cx="1543050" cy="114300"/>
    <xdr:sp macro="" textlink="">
      <xdr:nvSpPr>
        <xdr:cNvPr id="1122" name="AutoShape 65">
          <a:extLst>
            <a:ext uri="{FF2B5EF4-FFF2-40B4-BE49-F238E27FC236}">
              <a16:creationId xmlns:a16="http://schemas.microsoft.com/office/drawing/2014/main" id="{BEFBAF60-711D-4112-A82C-72B6AB91FB6B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401</xdr:row>
      <xdr:rowOff>0</xdr:rowOff>
    </xdr:from>
    <xdr:ext cx="1543050" cy="114300"/>
    <xdr:sp macro="" textlink="">
      <xdr:nvSpPr>
        <xdr:cNvPr id="1123" name="AutoShape 65">
          <a:extLst>
            <a:ext uri="{FF2B5EF4-FFF2-40B4-BE49-F238E27FC236}">
              <a16:creationId xmlns:a16="http://schemas.microsoft.com/office/drawing/2014/main" id="{F28BC0EF-C4DE-4918-8A1C-1E5278552935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401</xdr:row>
      <xdr:rowOff>0</xdr:rowOff>
    </xdr:from>
    <xdr:ext cx="1543050" cy="114300"/>
    <xdr:sp macro="" textlink="">
      <xdr:nvSpPr>
        <xdr:cNvPr id="1124" name="AutoShape 65">
          <a:extLst>
            <a:ext uri="{FF2B5EF4-FFF2-40B4-BE49-F238E27FC236}">
              <a16:creationId xmlns:a16="http://schemas.microsoft.com/office/drawing/2014/main" id="{9A56AFE2-A9C1-43AB-89D4-3942B4AF397B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400</xdr:row>
      <xdr:rowOff>0</xdr:rowOff>
    </xdr:from>
    <xdr:ext cx="1543050" cy="114300"/>
    <xdr:sp macro="" textlink="">
      <xdr:nvSpPr>
        <xdr:cNvPr id="1125" name="AutoShape 65">
          <a:extLst>
            <a:ext uri="{FF2B5EF4-FFF2-40B4-BE49-F238E27FC236}">
              <a16:creationId xmlns:a16="http://schemas.microsoft.com/office/drawing/2014/main" id="{DA430927-30A7-474F-9C72-C77C0F8732A1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401</xdr:row>
      <xdr:rowOff>0</xdr:rowOff>
    </xdr:from>
    <xdr:ext cx="1543050" cy="114300"/>
    <xdr:sp macro="" textlink="">
      <xdr:nvSpPr>
        <xdr:cNvPr id="1126" name="AutoShape 65">
          <a:extLst>
            <a:ext uri="{FF2B5EF4-FFF2-40B4-BE49-F238E27FC236}">
              <a16:creationId xmlns:a16="http://schemas.microsoft.com/office/drawing/2014/main" id="{36E10EFC-7D40-49E6-BE0A-5233EFFD30FF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402</xdr:row>
      <xdr:rowOff>0</xdr:rowOff>
    </xdr:from>
    <xdr:ext cx="1543050" cy="114300"/>
    <xdr:sp macro="" textlink="">
      <xdr:nvSpPr>
        <xdr:cNvPr id="1127" name="AutoShape 65">
          <a:extLst>
            <a:ext uri="{FF2B5EF4-FFF2-40B4-BE49-F238E27FC236}">
              <a16:creationId xmlns:a16="http://schemas.microsoft.com/office/drawing/2014/main" id="{FAFCA935-923E-462C-AEDA-07E2269CF715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400</xdr:row>
      <xdr:rowOff>0</xdr:rowOff>
    </xdr:from>
    <xdr:ext cx="1543050" cy="114300"/>
    <xdr:sp macro="" textlink="">
      <xdr:nvSpPr>
        <xdr:cNvPr id="1128" name="AutoShape 65">
          <a:extLst>
            <a:ext uri="{FF2B5EF4-FFF2-40B4-BE49-F238E27FC236}">
              <a16:creationId xmlns:a16="http://schemas.microsoft.com/office/drawing/2014/main" id="{118C1349-36C4-421A-B5B0-630AE0B4A52B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401</xdr:row>
      <xdr:rowOff>0</xdr:rowOff>
    </xdr:from>
    <xdr:ext cx="1543050" cy="114300"/>
    <xdr:sp macro="" textlink="">
      <xdr:nvSpPr>
        <xdr:cNvPr id="1129" name="AutoShape 65">
          <a:extLst>
            <a:ext uri="{FF2B5EF4-FFF2-40B4-BE49-F238E27FC236}">
              <a16:creationId xmlns:a16="http://schemas.microsoft.com/office/drawing/2014/main" id="{55C62335-5121-4AE6-9B42-73196296E859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401</xdr:row>
      <xdr:rowOff>0</xdr:rowOff>
    </xdr:from>
    <xdr:ext cx="1543050" cy="114300"/>
    <xdr:sp macro="" textlink="">
      <xdr:nvSpPr>
        <xdr:cNvPr id="1130" name="AutoShape 65">
          <a:extLst>
            <a:ext uri="{FF2B5EF4-FFF2-40B4-BE49-F238E27FC236}">
              <a16:creationId xmlns:a16="http://schemas.microsoft.com/office/drawing/2014/main" id="{938A6977-7121-4CD6-9244-DAF061BC1531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400</xdr:row>
      <xdr:rowOff>0</xdr:rowOff>
    </xdr:from>
    <xdr:ext cx="1543050" cy="114300"/>
    <xdr:sp macro="" textlink="">
      <xdr:nvSpPr>
        <xdr:cNvPr id="1131" name="AutoShape 65">
          <a:extLst>
            <a:ext uri="{FF2B5EF4-FFF2-40B4-BE49-F238E27FC236}">
              <a16:creationId xmlns:a16="http://schemas.microsoft.com/office/drawing/2014/main" id="{D2D4201C-3254-4858-A745-CB3AA6E01FDA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401</xdr:row>
      <xdr:rowOff>0</xdr:rowOff>
    </xdr:from>
    <xdr:ext cx="1543050" cy="114300"/>
    <xdr:sp macro="" textlink="">
      <xdr:nvSpPr>
        <xdr:cNvPr id="1132" name="AutoShape 65">
          <a:extLst>
            <a:ext uri="{FF2B5EF4-FFF2-40B4-BE49-F238E27FC236}">
              <a16:creationId xmlns:a16="http://schemas.microsoft.com/office/drawing/2014/main" id="{649C4A0D-6DEF-4EB6-B949-10D35519C154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401</xdr:row>
      <xdr:rowOff>0</xdr:rowOff>
    </xdr:from>
    <xdr:ext cx="1543050" cy="114300"/>
    <xdr:sp macro="" textlink="">
      <xdr:nvSpPr>
        <xdr:cNvPr id="1133" name="AutoShape 65">
          <a:extLst>
            <a:ext uri="{FF2B5EF4-FFF2-40B4-BE49-F238E27FC236}">
              <a16:creationId xmlns:a16="http://schemas.microsoft.com/office/drawing/2014/main" id="{95C549B9-6BC5-433C-A00C-AC7922736EDF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402</xdr:row>
      <xdr:rowOff>0</xdr:rowOff>
    </xdr:from>
    <xdr:ext cx="1543050" cy="114300"/>
    <xdr:sp macro="" textlink="">
      <xdr:nvSpPr>
        <xdr:cNvPr id="1134" name="AutoShape 65">
          <a:extLst>
            <a:ext uri="{FF2B5EF4-FFF2-40B4-BE49-F238E27FC236}">
              <a16:creationId xmlns:a16="http://schemas.microsoft.com/office/drawing/2014/main" id="{4D1C5AAD-6678-4AB4-A28E-333FD68F933C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401</xdr:row>
      <xdr:rowOff>0</xdr:rowOff>
    </xdr:from>
    <xdr:ext cx="1543050" cy="114300"/>
    <xdr:sp macro="" textlink="">
      <xdr:nvSpPr>
        <xdr:cNvPr id="1135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C35326E5-4C18-40A7-AFAE-E56B57702642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401</xdr:row>
      <xdr:rowOff>0</xdr:rowOff>
    </xdr:from>
    <xdr:ext cx="1543050" cy="114300"/>
    <xdr:sp macro="" textlink="">
      <xdr:nvSpPr>
        <xdr:cNvPr id="1136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18BD9C17-63EA-4CBD-B0D5-BA5C93FDB572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401</xdr:row>
      <xdr:rowOff>0</xdr:rowOff>
    </xdr:from>
    <xdr:ext cx="1543050" cy="114300"/>
    <xdr:sp macro="" textlink="">
      <xdr:nvSpPr>
        <xdr:cNvPr id="1137" name="AutoShape 65">
          <a:extLst>
            <a:ext uri="{FF2B5EF4-FFF2-40B4-BE49-F238E27FC236}">
              <a16:creationId xmlns:a16="http://schemas.microsoft.com/office/drawing/2014/main" id="{C2F2EE7C-BE46-48DA-ABD5-3286D5AB1A6F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431</xdr:row>
      <xdr:rowOff>0</xdr:rowOff>
    </xdr:from>
    <xdr:ext cx="1543050" cy="114300"/>
    <xdr:sp macro="" textlink="">
      <xdr:nvSpPr>
        <xdr:cNvPr id="1138" name="AutoShape 65">
          <a:extLst>
            <a:ext uri="{FF2B5EF4-FFF2-40B4-BE49-F238E27FC236}">
              <a16:creationId xmlns:a16="http://schemas.microsoft.com/office/drawing/2014/main" id="{AEC9ED23-AF0D-448E-A061-0A475DAAB7A5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431</xdr:row>
      <xdr:rowOff>0</xdr:rowOff>
    </xdr:from>
    <xdr:ext cx="1543050" cy="114300"/>
    <xdr:sp macro="" textlink="">
      <xdr:nvSpPr>
        <xdr:cNvPr id="1139" name="AutoShape 65">
          <a:extLst>
            <a:ext uri="{FF2B5EF4-FFF2-40B4-BE49-F238E27FC236}">
              <a16:creationId xmlns:a16="http://schemas.microsoft.com/office/drawing/2014/main" id="{D999CE26-D166-4709-80A8-1DDAB92CEC68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401</xdr:row>
      <xdr:rowOff>0</xdr:rowOff>
    </xdr:from>
    <xdr:ext cx="1543050" cy="114300"/>
    <xdr:sp macro="" textlink="">
      <xdr:nvSpPr>
        <xdr:cNvPr id="1140" name="AutoShape 65">
          <a:extLst>
            <a:ext uri="{FF2B5EF4-FFF2-40B4-BE49-F238E27FC236}">
              <a16:creationId xmlns:a16="http://schemas.microsoft.com/office/drawing/2014/main" id="{AF51D1A8-7747-486A-85E3-AC3655AAC91B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431</xdr:row>
      <xdr:rowOff>0</xdr:rowOff>
    </xdr:from>
    <xdr:ext cx="1543050" cy="114300"/>
    <xdr:sp macro="" textlink="">
      <xdr:nvSpPr>
        <xdr:cNvPr id="1141" name="AutoShape 65">
          <a:extLst>
            <a:ext uri="{FF2B5EF4-FFF2-40B4-BE49-F238E27FC236}">
              <a16:creationId xmlns:a16="http://schemas.microsoft.com/office/drawing/2014/main" id="{14080594-2D10-432F-9AFB-D27A8FDBA7E0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431</xdr:row>
      <xdr:rowOff>0</xdr:rowOff>
    </xdr:from>
    <xdr:ext cx="1543050" cy="114300"/>
    <xdr:sp macro="" textlink="">
      <xdr:nvSpPr>
        <xdr:cNvPr id="1142" name="AutoShape 65">
          <a:extLst>
            <a:ext uri="{FF2B5EF4-FFF2-40B4-BE49-F238E27FC236}">
              <a16:creationId xmlns:a16="http://schemas.microsoft.com/office/drawing/2014/main" id="{61B8A581-3491-4CD9-BA3D-0DFCFA187CE2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432</xdr:row>
      <xdr:rowOff>0</xdr:rowOff>
    </xdr:from>
    <xdr:ext cx="1543050" cy="114300"/>
    <xdr:sp macro="" textlink="">
      <xdr:nvSpPr>
        <xdr:cNvPr id="1143" name="AutoShape 65">
          <a:extLst>
            <a:ext uri="{FF2B5EF4-FFF2-40B4-BE49-F238E27FC236}">
              <a16:creationId xmlns:a16="http://schemas.microsoft.com/office/drawing/2014/main" id="{1D9B22CA-2A9C-4DFE-A193-FFFB48ABD5A8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467</xdr:row>
      <xdr:rowOff>0</xdr:rowOff>
    </xdr:from>
    <xdr:ext cx="1543050" cy="114300"/>
    <xdr:sp macro="" textlink="">
      <xdr:nvSpPr>
        <xdr:cNvPr id="1144" name="AutoShape 65">
          <a:extLst>
            <a:ext uri="{FF2B5EF4-FFF2-40B4-BE49-F238E27FC236}">
              <a16:creationId xmlns:a16="http://schemas.microsoft.com/office/drawing/2014/main" id="{0631EF93-B82B-4673-86CC-99CEB0401777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468</xdr:row>
      <xdr:rowOff>0</xdr:rowOff>
    </xdr:from>
    <xdr:ext cx="1543050" cy="114300"/>
    <xdr:sp macro="" textlink="">
      <xdr:nvSpPr>
        <xdr:cNvPr id="1145" name="AutoShape 65">
          <a:extLst>
            <a:ext uri="{FF2B5EF4-FFF2-40B4-BE49-F238E27FC236}">
              <a16:creationId xmlns:a16="http://schemas.microsoft.com/office/drawing/2014/main" id="{2687BAAB-59C1-4589-AF8B-DB14EA868C30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431</xdr:row>
      <xdr:rowOff>0</xdr:rowOff>
    </xdr:from>
    <xdr:ext cx="1543050" cy="114300"/>
    <xdr:sp macro="" textlink="">
      <xdr:nvSpPr>
        <xdr:cNvPr id="1146" name="AutoShape 65">
          <a:extLst>
            <a:ext uri="{FF2B5EF4-FFF2-40B4-BE49-F238E27FC236}">
              <a16:creationId xmlns:a16="http://schemas.microsoft.com/office/drawing/2014/main" id="{8FF02A21-7098-4D41-BBB9-3152BADCB6FA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431</xdr:row>
      <xdr:rowOff>0</xdr:rowOff>
    </xdr:from>
    <xdr:ext cx="1543050" cy="114300"/>
    <xdr:sp macro="" textlink="">
      <xdr:nvSpPr>
        <xdr:cNvPr id="1147" name="AutoShape 65">
          <a:extLst>
            <a:ext uri="{FF2B5EF4-FFF2-40B4-BE49-F238E27FC236}">
              <a16:creationId xmlns:a16="http://schemas.microsoft.com/office/drawing/2014/main" id="{058109C2-C114-404F-91B6-B5D4CF2CFE0E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401</xdr:row>
      <xdr:rowOff>0</xdr:rowOff>
    </xdr:from>
    <xdr:ext cx="1543050" cy="114300"/>
    <xdr:sp macro="" textlink="">
      <xdr:nvSpPr>
        <xdr:cNvPr id="1148" name="AutoShape 65">
          <a:extLst>
            <a:ext uri="{FF2B5EF4-FFF2-40B4-BE49-F238E27FC236}">
              <a16:creationId xmlns:a16="http://schemas.microsoft.com/office/drawing/2014/main" id="{EB91E62A-C832-4775-B077-58AFC3B9867F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431</xdr:row>
      <xdr:rowOff>0</xdr:rowOff>
    </xdr:from>
    <xdr:ext cx="1543050" cy="114300"/>
    <xdr:sp macro="" textlink="">
      <xdr:nvSpPr>
        <xdr:cNvPr id="1149" name="AutoShape 65">
          <a:extLst>
            <a:ext uri="{FF2B5EF4-FFF2-40B4-BE49-F238E27FC236}">
              <a16:creationId xmlns:a16="http://schemas.microsoft.com/office/drawing/2014/main" id="{7F98F3D1-6B66-4412-8A6C-4D76C173737D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431</xdr:row>
      <xdr:rowOff>0</xdr:rowOff>
    </xdr:from>
    <xdr:ext cx="1543050" cy="114300"/>
    <xdr:sp macro="" textlink="">
      <xdr:nvSpPr>
        <xdr:cNvPr id="1150" name="AutoShape 65">
          <a:extLst>
            <a:ext uri="{FF2B5EF4-FFF2-40B4-BE49-F238E27FC236}">
              <a16:creationId xmlns:a16="http://schemas.microsoft.com/office/drawing/2014/main" id="{D0DADA2B-7BCE-4BA6-9424-50EF64A1F6F5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432</xdr:row>
      <xdr:rowOff>0</xdr:rowOff>
    </xdr:from>
    <xdr:ext cx="1543050" cy="114300"/>
    <xdr:sp macro="" textlink="">
      <xdr:nvSpPr>
        <xdr:cNvPr id="1151" name="AutoShape 65">
          <a:extLst>
            <a:ext uri="{FF2B5EF4-FFF2-40B4-BE49-F238E27FC236}">
              <a16:creationId xmlns:a16="http://schemas.microsoft.com/office/drawing/2014/main" id="{1D244940-A77D-4ECE-B7E6-E1DDD0EDFB57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467</xdr:row>
      <xdr:rowOff>0</xdr:rowOff>
    </xdr:from>
    <xdr:ext cx="1543050" cy="114300"/>
    <xdr:sp macro="" textlink="">
      <xdr:nvSpPr>
        <xdr:cNvPr id="1152" name="AutoShape 65">
          <a:extLst>
            <a:ext uri="{FF2B5EF4-FFF2-40B4-BE49-F238E27FC236}">
              <a16:creationId xmlns:a16="http://schemas.microsoft.com/office/drawing/2014/main" id="{521C5DC2-F02F-43AC-9C14-45E02B6C995A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468</xdr:row>
      <xdr:rowOff>0</xdr:rowOff>
    </xdr:from>
    <xdr:ext cx="1543050" cy="114300"/>
    <xdr:sp macro="" textlink="">
      <xdr:nvSpPr>
        <xdr:cNvPr id="1153" name="AutoShape 65">
          <a:extLst>
            <a:ext uri="{FF2B5EF4-FFF2-40B4-BE49-F238E27FC236}">
              <a16:creationId xmlns:a16="http://schemas.microsoft.com/office/drawing/2014/main" id="{717474B5-B11A-4666-A943-B1837C1E88DE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414</xdr:row>
      <xdr:rowOff>0</xdr:rowOff>
    </xdr:from>
    <xdr:ext cx="1543050" cy="114300"/>
    <xdr:sp macro="" textlink="">
      <xdr:nvSpPr>
        <xdr:cNvPr id="1154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CE7B39A3-E739-4997-8737-0B92B139A162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465</xdr:row>
      <xdr:rowOff>0</xdr:rowOff>
    </xdr:from>
    <xdr:ext cx="1543050" cy="114300"/>
    <xdr:sp macro="" textlink="">
      <xdr:nvSpPr>
        <xdr:cNvPr id="1155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A79B3525-753D-47EE-9C58-DFB1CE58E242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465</xdr:row>
      <xdr:rowOff>0</xdr:rowOff>
    </xdr:from>
    <xdr:ext cx="1543050" cy="114300"/>
    <xdr:sp macro="" textlink="">
      <xdr:nvSpPr>
        <xdr:cNvPr id="1156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A7F40FBE-02E8-4641-A903-F0E8D10DF5E8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414</xdr:row>
      <xdr:rowOff>0</xdr:rowOff>
    </xdr:from>
    <xdr:ext cx="1543050" cy="114300"/>
    <xdr:sp macro="" textlink="">
      <xdr:nvSpPr>
        <xdr:cNvPr id="1157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89BD2721-1C64-4006-AC86-1621B964A4C5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465</xdr:row>
      <xdr:rowOff>0</xdr:rowOff>
    </xdr:from>
    <xdr:ext cx="1543050" cy="114300"/>
    <xdr:sp macro="" textlink="">
      <xdr:nvSpPr>
        <xdr:cNvPr id="1158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544D9211-F810-48C3-8999-FB725F3E8638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465</xdr:row>
      <xdr:rowOff>0</xdr:rowOff>
    </xdr:from>
    <xdr:ext cx="1543050" cy="114300"/>
    <xdr:sp macro="" textlink="">
      <xdr:nvSpPr>
        <xdr:cNvPr id="1159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46206B21-AD91-4253-922C-29F2AE54B3E1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466</xdr:row>
      <xdr:rowOff>0</xdr:rowOff>
    </xdr:from>
    <xdr:ext cx="1543050" cy="114300"/>
    <xdr:sp macro="" textlink="">
      <xdr:nvSpPr>
        <xdr:cNvPr id="1160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9BA0EA31-A608-4EF9-8608-CB9B1666A16E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517</xdr:row>
      <xdr:rowOff>0</xdr:rowOff>
    </xdr:from>
    <xdr:ext cx="1543050" cy="114300"/>
    <xdr:sp macro="" textlink="">
      <xdr:nvSpPr>
        <xdr:cNvPr id="1161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D485F36F-1300-4189-9791-05BE73390318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537</xdr:row>
      <xdr:rowOff>0</xdr:rowOff>
    </xdr:from>
    <xdr:ext cx="1543050" cy="114300"/>
    <xdr:sp macro="" textlink="">
      <xdr:nvSpPr>
        <xdr:cNvPr id="1162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7302F6C1-43D9-4A28-BF9C-DCD474F966EE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414</xdr:row>
      <xdr:rowOff>0</xdr:rowOff>
    </xdr:from>
    <xdr:ext cx="1543050" cy="114300"/>
    <xdr:sp macro="" textlink="">
      <xdr:nvSpPr>
        <xdr:cNvPr id="1163" name="AutoShape 65">
          <a:extLst>
            <a:ext uri="{FF2B5EF4-FFF2-40B4-BE49-F238E27FC236}">
              <a16:creationId xmlns:a16="http://schemas.microsoft.com/office/drawing/2014/main" id="{4B2E0853-E05A-4ECD-A5E1-E0820CCE579E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414</xdr:row>
      <xdr:rowOff>0</xdr:rowOff>
    </xdr:from>
    <xdr:ext cx="1543050" cy="114300"/>
    <xdr:sp macro="" textlink="">
      <xdr:nvSpPr>
        <xdr:cNvPr id="1164" name="AutoShape 65">
          <a:extLst>
            <a:ext uri="{FF2B5EF4-FFF2-40B4-BE49-F238E27FC236}">
              <a16:creationId xmlns:a16="http://schemas.microsoft.com/office/drawing/2014/main" id="{DB1DBA24-D244-4986-A83D-3263D966E0A8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465</xdr:row>
      <xdr:rowOff>0</xdr:rowOff>
    </xdr:from>
    <xdr:ext cx="1543050" cy="114300"/>
    <xdr:sp macro="" textlink="">
      <xdr:nvSpPr>
        <xdr:cNvPr id="1165" name="AutoShape 65">
          <a:extLst>
            <a:ext uri="{FF2B5EF4-FFF2-40B4-BE49-F238E27FC236}">
              <a16:creationId xmlns:a16="http://schemas.microsoft.com/office/drawing/2014/main" id="{23958483-7DF7-48F3-9712-68590927C6E1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465</xdr:row>
      <xdr:rowOff>0</xdr:rowOff>
    </xdr:from>
    <xdr:ext cx="1543050" cy="114300"/>
    <xdr:sp macro="" textlink="">
      <xdr:nvSpPr>
        <xdr:cNvPr id="1166" name="AutoShape 65">
          <a:extLst>
            <a:ext uri="{FF2B5EF4-FFF2-40B4-BE49-F238E27FC236}">
              <a16:creationId xmlns:a16="http://schemas.microsoft.com/office/drawing/2014/main" id="{D6D3C263-32A0-4BAF-933E-96F82F9F0DEA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414</xdr:row>
      <xdr:rowOff>0</xdr:rowOff>
    </xdr:from>
    <xdr:ext cx="1543050" cy="114300"/>
    <xdr:sp macro="" textlink="">
      <xdr:nvSpPr>
        <xdr:cNvPr id="1167" name="AutoShape 65">
          <a:extLst>
            <a:ext uri="{FF2B5EF4-FFF2-40B4-BE49-F238E27FC236}">
              <a16:creationId xmlns:a16="http://schemas.microsoft.com/office/drawing/2014/main" id="{C488F2B7-0E48-4ED5-9D41-2188EE57212B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465</xdr:row>
      <xdr:rowOff>0</xdr:rowOff>
    </xdr:from>
    <xdr:ext cx="1543050" cy="114300"/>
    <xdr:sp macro="" textlink="">
      <xdr:nvSpPr>
        <xdr:cNvPr id="1168" name="AutoShape 65">
          <a:extLst>
            <a:ext uri="{FF2B5EF4-FFF2-40B4-BE49-F238E27FC236}">
              <a16:creationId xmlns:a16="http://schemas.microsoft.com/office/drawing/2014/main" id="{84B15A07-1321-4490-B60B-DC5C6EF716A2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465</xdr:row>
      <xdr:rowOff>0</xdr:rowOff>
    </xdr:from>
    <xdr:ext cx="1543050" cy="114300"/>
    <xdr:sp macro="" textlink="">
      <xdr:nvSpPr>
        <xdr:cNvPr id="1169" name="AutoShape 65">
          <a:extLst>
            <a:ext uri="{FF2B5EF4-FFF2-40B4-BE49-F238E27FC236}">
              <a16:creationId xmlns:a16="http://schemas.microsoft.com/office/drawing/2014/main" id="{DC644334-A602-438C-AC05-858B5C18235E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466</xdr:row>
      <xdr:rowOff>0</xdr:rowOff>
    </xdr:from>
    <xdr:ext cx="1543050" cy="114300"/>
    <xdr:sp macro="" textlink="">
      <xdr:nvSpPr>
        <xdr:cNvPr id="1170" name="AutoShape 65">
          <a:extLst>
            <a:ext uri="{FF2B5EF4-FFF2-40B4-BE49-F238E27FC236}">
              <a16:creationId xmlns:a16="http://schemas.microsoft.com/office/drawing/2014/main" id="{EDBF420F-68E5-485F-BBE9-2CC4FEB58892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517</xdr:row>
      <xdr:rowOff>0</xdr:rowOff>
    </xdr:from>
    <xdr:ext cx="1543050" cy="114300"/>
    <xdr:sp macro="" textlink="">
      <xdr:nvSpPr>
        <xdr:cNvPr id="1171" name="AutoShape 65">
          <a:extLst>
            <a:ext uri="{FF2B5EF4-FFF2-40B4-BE49-F238E27FC236}">
              <a16:creationId xmlns:a16="http://schemas.microsoft.com/office/drawing/2014/main" id="{CF7F61C2-951C-42BA-9C3D-9C2F67DEBEFF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537</xdr:row>
      <xdr:rowOff>0</xdr:rowOff>
    </xdr:from>
    <xdr:ext cx="1543050" cy="114300"/>
    <xdr:sp macro="" textlink="">
      <xdr:nvSpPr>
        <xdr:cNvPr id="1172" name="AutoShape 65">
          <a:extLst>
            <a:ext uri="{FF2B5EF4-FFF2-40B4-BE49-F238E27FC236}">
              <a16:creationId xmlns:a16="http://schemas.microsoft.com/office/drawing/2014/main" id="{0842EA4C-8940-471A-A55C-0DE953EB46C6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414</xdr:row>
      <xdr:rowOff>0</xdr:rowOff>
    </xdr:from>
    <xdr:ext cx="1543050" cy="114300"/>
    <xdr:sp macro="" textlink="">
      <xdr:nvSpPr>
        <xdr:cNvPr id="1173" name="AutoShape 65">
          <a:extLst>
            <a:ext uri="{FF2B5EF4-FFF2-40B4-BE49-F238E27FC236}">
              <a16:creationId xmlns:a16="http://schemas.microsoft.com/office/drawing/2014/main" id="{C36AD160-EA37-4C12-8A88-6DDC9E1AD7E3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401</xdr:row>
      <xdr:rowOff>0</xdr:rowOff>
    </xdr:from>
    <xdr:ext cx="1543050" cy="114300"/>
    <xdr:sp macro="" textlink="">
      <xdr:nvSpPr>
        <xdr:cNvPr id="1174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CCE1D5E4-F254-4D83-B943-C8E1D9118926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431</xdr:row>
      <xdr:rowOff>0</xdr:rowOff>
    </xdr:from>
    <xdr:ext cx="1543050" cy="114300"/>
    <xdr:sp macro="" textlink="">
      <xdr:nvSpPr>
        <xdr:cNvPr id="1175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26915B33-CBDE-4E0B-8093-12FF260D7466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431</xdr:row>
      <xdr:rowOff>0</xdr:rowOff>
    </xdr:from>
    <xdr:ext cx="1543050" cy="114300"/>
    <xdr:sp macro="" textlink="">
      <xdr:nvSpPr>
        <xdr:cNvPr id="1176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3B853F85-80F3-4B5A-9135-BE364F0C197E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401</xdr:row>
      <xdr:rowOff>0</xdr:rowOff>
    </xdr:from>
    <xdr:ext cx="1543050" cy="114300"/>
    <xdr:sp macro="" textlink="">
      <xdr:nvSpPr>
        <xdr:cNvPr id="1177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28EDEBB6-32E6-480F-AAFA-8A9F497C6530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431</xdr:row>
      <xdr:rowOff>0</xdr:rowOff>
    </xdr:from>
    <xdr:ext cx="1543050" cy="114300"/>
    <xdr:sp macro="" textlink="">
      <xdr:nvSpPr>
        <xdr:cNvPr id="1178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1F088C64-4646-4ACD-994E-1BD263C90F8E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431</xdr:row>
      <xdr:rowOff>0</xdr:rowOff>
    </xdr:from>
    <xdr:ext cx="1543050" cy="114300"/>
    <xdr:sp macro="" textlink="">
      <xdr:nvSpPr>
        <xdr:cNvPr id="1179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23E76BDA-2640-4951-B913-7B9ABC53ADF5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432</xdr:row>
      <xdr:rowOff>0</xdr:rowOff>
    </xdr:from>
    <xdr:ext cx="1543050" cy="114300"/>
    <xdr:sp macro="" textlink="">
      <xdr:nvSpPr>
        <xdr:cNvPr id="1180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AA77D622-4BD8-469E-9085-E9E2CFFD8A6E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467</xdr:row>
      <xdr:rowOff>0</xdr:rowOff>
    </xdr:from>
    <xdr:ext cx="1543050" cy="114300"/>
    <xdr:sp macro="" textlink="">
      <xdr:nvSpPr>
        <xdr:cNvPr id="1181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50C27521-CFDE-4839-822A-1391065A9B3F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468</xdr:row>
      <xdr:rowOff>0</xdr:rowOff>
    </xdr:from>
    <xdr:ext cx="1543050" cy="114300"/>
    <xdr:sp macro="" textlink="">
      <xdr:nvSpPr>
        <xdr:cNvPr id="1182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E078D12D-8F12-441F-95F1-737155AE8022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401</xdr:row>
      <xdr:rowOff>0</xdr:rowOff>
    </xdr:from>
    <xdr:ext cx="1543050" cy="114300"/>
    <xdr:sp macro="" textlink="">
      <xdr:nvSpPr>
        <xdr:cNvPr id="1183" name="AutoShape 65">
          <a:extLst>
            <a:ext uri="{FF2B5EF4-FFF2-40B4-BE49-F238E27FC236}">
              <a16:creationId xmlns:a16="http://schemas.microsoft.com/office/drawing/2014/main" id="{467692F5-9472-433A-8EBB-DB01DD49002B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401</xdr:row>
      <xdr:rowOff>0</xdr:rowOff>
    </xdr:from>
    <xdr:ext cx="1543050" cy="114300"/>
    <xdr:sp macro="" textlink="">
      <xdr:nvSpPr>
        <xdr:cNvPr id="1184" name="AutoShape 65">
          <a:extLst>
            <a:ext uri="{FF2B5EF4-FFF2-40B4-BE49-F238E27FC236}">
              <a16:creationId xmlns:a16="http://schemas.microsoft.com/office/drawing/2014/main" id="{65566A84-7197-4379-B290-4D1A1F7C7533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431</xdr:row>
      <xdr:rowOff>0</xdr:rowOff>
    </xdr:from>
    <xdr:ext cx="1543050" cy="114300"/>
    <xdr:sp macro="" textlink="">
      <xdr:nvSpPr>
        <xdr:cNvPr id="1185" name="AutoShape 65">
          <a:extLst>
            <a:ext uri="{FF2B5EF4-FFF2-40B4-BE49-F238E27FC236}">
              <a16:creationId xmlns:a16="http://schemas.microsoft.com/office/drawing/2014/main" id="{AB53CF32-7950-4232-AB9C-0F3D98BD548D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431</xdr:row>
      <xdr:rowOff>0</xdr:rowOff>
    </xdr:from>
    <xdr:ext cx="1543050" cy="114300"/>
    <xdr:sp macro="" textlink="">
      <xdr:nvSpPr>
        <xdr:cNvPr id="1186" name="AutoShape 65">
          <a:extLst>
            <a:ext uri="{FF2B5EF4-FFF2-40B4-BE49-F238E27FC236}">
              <a16:creationId xmlns:a16="http://schemas.microsoft.com/office/drawing/2014/main" id="{C2D7B2C8-8A79-4618-8EE2-A7E60C91D195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401</xdr:row>
      <xdr:rowOff>0</xdr:rowOff>
    </xdr:from>
    <xdr:ext cx="1543050" cy="114300"/>
    <xdr:sp macro="" textlink="">
      <xdr:nvSpPr>
        <xdr:cNvPr id="1187" name="AutoShape 65">
          <a:extLst>
            <a:ext uri="{FF2B5EF4-FFF2-40B4-BE49-F238E27FC236}">
              <a16:creationId xmlns:a16="http://schemas.microsoft.com/office/drawing/2014/main" id="{00B7BFE9-FDEC-4540-9106-722AAC9327E9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431</xdr:row>
      <xdr:rowOff>0</xdr:rowOff>
    </xdr:from>
    <xdr:ext cx="1543050" cy="114300"/>
    <xdr:sp macro="" textlink="">
      <xdr:nvSpPr>
        <xdr:cNvPr id="1188" name="AutoShape 65">
          <a:extLst>
            <a:ext uri="{FF2B5EF4-FFF2-40B4-BE49-F238E27FC236}">
              <a16:creationId xmlns:a16="http://schemas.microsoft.com/office/drawing/2014/main" id="{046F22B9-6D41-4494-9D2B-9E038E41F37A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431</xdr:row>
      <xdr:rowOff>0</xdr:rowOff>
    </xdr:from>
    <xdr:ext cx="1543050" cy="114300"/>
    <xdr:sp macro="" textlink="">
      <xdr:nvSpPr>
        <xdr:cNvPr id="1189" name="AutoShape 65">
          <a:extLst>
            <a:ext uri="{FF2B5EF4-FFF2-40B4-BE49-F238E27FC236}">
              <a16:creationId xmlns:a16="http://schemas.microsoft.com/office/drawing/2014/main" id="{F695AE3B-6F3F-450F-935F-2580D1611EA9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467</xdr:row>
      <xdr:rowOff>0</xdr:rowOff>
    </xdr:from>
    <xdr:ext cx="1543050" cy="114300"/>
    <xdr:sp macro="" textlink="">
      <xdr:nvSpPr>
        <xdr:cNvPr id="1190" name="AutoShape 65">
          <a:extLst>
            <a:ext uri="{FF2B5EF4-FFF2-40B4-BE49-F238E27FC236}">
              <a16:creationId xmlns:a16="http://schemas.microsoft.com/office/drawing/2014/main" id="{8B47F096-8359-4960-9C43-8A2D55E9670D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468</xdr:row>
      <xdr:rowOff>0</xdr:rowOff>
    </xdr:from>
    <xdr:ext cx="1543050" cy="114300"/>
    <xdr:sp macro="" textlink="">
      <xdr:nvSpPr>
        <xdr:cNvPr id="1191" name="AutoShape 65">
          <a:extLst>
            <a:ext uri="{FF2B5EF4-FFF2-40B4-BE49-F238E27FC236}">
              <a16:creationId xmlns:a16="http://schemas.microsoft.com/office/drawing/2014/main" id="{40397A32-256B-49D1-8E6D-DDF5358EDE72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401</xdr:row>
      <xdr:rowOff>0</xdr:rowOff>
    </xdr:from>
    <xdr:ext cx="1543050" cy="114300"/>
    <xdr:sp macro="" textlink="">
      <xdr:nvSpPr>
        <xdr:cNvPr id="1192" name="AutoShape 65">
          <a:extLst>
            <a:ext uri="{FF2B5EF4-FFF2-40B4-BE49-F238E27FC236}">
              <a16:creationId xmlns:a16="http://schemas.microsoft.com/office/drawing/2014/main" id="{985189F2-76DE-4B4D-BCD3-B29D29A5B6A3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411</xdr:row>
      <xdr:rowOff>0</xdr:rowOff>
    </xdr:from>
    <xdr:ext cx="1543050" cy="114300"/>
    <xdr:sp macro="" textlink="">
      <xdr:nvSpPr>
        <xdr:cNvPr id="1193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1D6D69D4-04B8-412C-893A-3DEBEF9D1417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462</xdr:row>
      <xdr:rowOff>0</xdr:rowOff>
    </xdr:from>
    <xdr:ext cx="1543050" cy="114300"/>
    <xdr:sp macro="" textlink="">
      <xdr:nvSpPr>
        <xdr:cNvPr id="1194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BCF2E024-4995-43CE-9D2E-CD7BA973699D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462</xdr:row>
      <xdr:rowOff>0</xdr:rowOff>
    </xdr:from>
    <xdr:ext cx="1543050" cy="114300"/>
    <xdr:sp macro="" textlink="">
      <xdr:nvSpPr>
        <xdr:cNvPr id="1195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967E37DC-E324-4066-A811-0E2DCF89EF5D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411</xdr:row>
      <xdr:rowOff>0</xdr:rowOff>
    </xdr:from>
    <xdr:ext cx="1543050" cy="114300"/>
    <xdr:sp macro="" textlink="">
      <xdr:nvSpPr>
        <xdr:cNvPr id="1196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FB87DF29-C32B-4938-833D-3C714EFC4686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462</xdr:row>
      <xdr:rowOff>0</xdr:rowOff>
    </xdr:from>
    <xdr:ext cx="1543050" cy="114300"/>
    <xdr:sp macro="" textlink="">
      <xdr:nvSpPr>
        <xdr:cNvPr id="1197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256F7B52-A2DF-4149-B3C4-3EE9139033CA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462</xdr:row>
      <xdr:rowOff>0</xdr:rowOff>
    </xdr:from>
    <xdr:ext cx="1543050" cy="114300"/>
    <xdr:sp macro="" textlink="">
      <xdr:nvSpPr>
        <xdr:cNvPr id="1198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53AEADE7-784A-4480-8475-815A06C3738D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466</xdr:row>
      <xdr:rowOff>0</xdr:rowOff>
    </xdr:from>
    <xdr:ext cx="1543050" cy="114300"/>
    <xdr:sp macro="" textlink="">
      <xdr:nvSpPr>
        <xdr:cNvPr id="1199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37C2A5DA-132B-49E4-94BD-B9507747C1AE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516</xdr:row>
      <xdr:rowOff>0</xdr:rowOff>
    </xdr:from>
    <xdr:ext cx="1543050" cy="114300"/>
    <xdr:sp macro="" textlink="">
      <xdr:nvSpPr>
        <xdr:cNvPr id="1200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941E17C1-2703-4E41-A988-79110A035022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531</xdr:row>
      <xdr:rowOff>0</xdr:rowOff>
    </xdr:from>
    <xdr:ext cx="1543050" cy="114300"/>
    <xdr:sp macro="" textlink="">
      <xdr:nvSpPr>
        <xdr:cNvPr id="1201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1664E335-E12C-44E0-87EB-31C15AB95D88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412</xdr:row>
      <xdr:rowOff>142875</xdr:rowOff>
    </xdr:from>
    <xdr:ext cx="1543050" cy="114300"/>
    <xdr:sp macro="" textlink="">
      <xdr:nvSpPr>
        <xdr:cNvPr id="1202" name="AutoShape 65">
          <a:extLst>
            <a:ext uri="{FF2B5EF4-FFF2-40B4-BE49-F238E27FC236}">
              <a16:creationId xmlns:a16="http://schemas.microsoft.com/office/drawing/2014/main" id="{1A963862-7CFA-495C-9DD3-4D6C251E2F7C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411</xdr:row>
      <xdr:rowOff>0</xdr:rowOff>
    </xdr:from>
    <xdr:ext cx="1543050" cy="114300"/>
    <xdr:sp macro="" textlink="">
      <xdr:nvSpPr>
        <xdr:cNvPr id="1203" name="AutoShape 65">
          <a:extLst>
            <a:ext uri="{FF2B5EF4-FFF2-40B4-BE49-F238E27FC236}">
              <a16:creationId xmlns:a16="http://schemas.microsoft.com/office/drawing/2014/main" id="{4E12BF72-EF51-4125-B4BA-2B663BEA220F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462</xdr:row>
      <xdr:rowOff>0</xdr:rowOff>
    </xdr:from>
    <xdr:ext cx="1543050" cy="114300"/>
    <xdr:sp macro="" textlink="">
      <xdr:nvSpPr>
        <xdr:cNvPr id="1204" name="AutoShape 65">
          <a:extLst>
            <a:ext uri="{FF2B5EF4-FFF2-40B4-BE49-F238E27FC236}">
              <a16:creationId xmlns:a16="http://schemas.microsoft.com/office/drawing/2014/main" id="{3D48CFED-6276-4DAB-AEF9-DFA954796AFD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462</xdr:row>
      <xdr:rowOff>0</xdr:rowOff>
    </xdr:from>
    <xdr:ext cx="1543050" cy="114300"/>
    <xdr:sp macro="" textlink="">
      <xdr:nvSpPr>
        <xdr:cNvPr id="1205" name="AutoShape 65">
          <a:extLst>
            <a:ext uri="{FF2B5EF4-FFF2-40B4-BE49-F238E27FC236}">
              <a16:creationId xmlns:a16="http://schemas.microsoft.com/office/drawing/2014/main" id="{63EB4D29-8DB8-4CD7-886C-57C0422EF3B8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411</xdr:row>
      <xdr:rowOff>0</xdr:rowOff>
    </xdr:from>
    <xdr:ext cx="1543050" cy="114300"/>
    <xdr:sp macro="" textlink="">
      <xdr:nvSpPr>
        <xdr:cNvPr id="1206" name="AutoShape 65">
          <a:extLst>
            <a:ext uri="{FF2B5EF4-FFF2-40B4-BE49-F238E27FC236}">
              <a16:creationId xmlns:a16="http://schemas.microsoft.com/office/drawing/2014/main" id="{1B3D8823-C4D0-49B4-8977-F350D5E8BDD4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462</xdr:row>
      <xdr:rowOff>0</xdr:rowOff>
    </xdr:from>
    <xdr:ext cx="1543050" cy="114300"/>
    <xdr:sp macro="" textlink="">
      <xdr:nvSpPr>
        <xdr:cNvPr id="1207" name="AutoShape 65">
          <a:extLst>
            <a:ext uri="{FF2B5EF4-FFF2-40B4-BE49-F238E27FC236}">
              <a16:creationId xmlns:a16="http://schemas.microsoft.com/office/drawing/2014/main" id="{A31C335D-047F-4B08-BFCC-595A2BE5EC27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462</xdr:row>
      <xdr:rowOff>0</xdr:rowOff>
    </xdr:from>
    <xdr:ext cx="1543050" cy="114300"/>
    <xdr:sp macro="" textlink="">
      <xdr:nvSpPr>
        <xdr:cNvPr id="1208" name="AutoShape 65">
          <a:extLst>
            <a:ext uri="{FF2B5EF4-FFF2-40B4-BE49-F238E27FC236}">
              <a16:creationId xmlns:a16="http://schemas.microsoft.com/office/drawing/2014/main" id="{B2A16B9D-6ABF-4E70-A466-5D4829673225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466</xdr:row>
      <xdr:rowOff>0</xdr:rowOff>
    </xdr:from>
    <xdr:ext cx="1543050" cy="114300"/>
    <xdr:sp macro="" textlink="">
      <xdr:nvSpPr>
        <xdr:cNvPr id="1209" name="AutoShape 65">
          <a:extLst>
            <a:ext uri="{FF2B5EF4-FFF2-40B4-BE49-F238E27FC236}">
              <a16:creationId xmlns:a16="http://schemas.microsoft.com/office/drawing/2014/main" id="{1E40C6B1-7431-4487-886E-B0F95CDAF631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516</xdr:row>
      <xdr:rowOff>0</xdr:rowOff>
    </xdr:from>
    <xdr:ext cx="1543050" cy="114300"/>
    <xdr:sp macro="" textlink="">
      <xdr:nvSpPr>
        <xdr:cNvPr id="1210" name="AutoShape 65">
          <a:extLst>
            <a:ext uri="{FF2B5EF4-FFF2-40B4-BE49-F238E27FC236}">
              <a16:creationId xmlns:a16="http://schemas.microsoft.com/office/drawing/2014/main" id="{93C78249-390C-4C9D-99AC-EEF474BD7866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531</xdr:row>
      <xdr:rowOff>0</xdr:rowOff>
    </xdr:from>
    <xdr:ext cx="1543050" cy="114300"/>
    <xdr:sp macro="" textlink="">
      <xdr:nvSpPr>
        <xdr:cNvPr id="1211" name="AutoShape 65">
          <a:extLst>
            <a:ext uri="{FF2B5EF4-FFF2-40B4-BE49-F238E27FC236}">
              <a16:creationId xmlns:a16="http://schemas.microsoft.com/office/drawing/2014/main" id="{DDEEA6C2-DA63-494B-AF5C-8208C42ABB43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411</xdr:row>
      <xdr:rowOff>0</xdr:rowOff>
    </xdr:from>
    <xdr:ext cx="1543050" cy="114300"/>
    <xdr:sp macro="" textlink="">
      <xdr:nvSpPr>
        <xdr:cNvPr id="1212" name="AutoShape 65">
          <a:extLst>
            <a:ext uri="{FF2B5EF4-FFF2-40B4-BE49-F238E27FC236}">
              <a16:creationId xmlns:a16="http://schemas.microsoft.com/office/drawing/2014/main" id="{AD871C21-421F-4BC8-BABE-01D27E65E901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411</xdr:row>
      <xdr:rowOff>0</xdr:rowOff>
    </xdr:from>
    <xdr:ext cx="1543050" cy="114300"/>
    <xdr:sp macro="" textlink="">
      <xdr:nvSpPr>
        <xdr:cNvPr id="1213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29432CFB-9717-4469-A15B-3023D06CC40E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462</xdr:row>
      <xdr:rowOff>0</xdr:rowOff>
    </xdr:from>
    <xdr:ext cx="1543050" cy="114300"/>
    <xdr:sp macro="" textlink="">
      <xdr:nvSpPr>
        <xdr:cNvPr id="1214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1B7C5136-AA39-4A2A-9A7F-5DA69185A72D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462</xdr:row>
      <xdr:rowOff>0</xdr:rowOff>
    </xdr:from>
    <xdr:ext cx="1543050" cy="114300"/>
    <xdr:sp macro="" textlink="">
      <xdr:nvSpPr>
        <xdr:cNvPr id="1215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2583653D-D941-45B5-BD5D-254F4B2D1EF1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411</xdr:row>
      <xdr:rowOff>0</xdr:rowOff>
    </xdr:from>
    <xdr:ext cx="1543050" cy="114300"/>
    <xdr:sp macro="" textlink="">
      <xdr:nvSpPr>
        <xdr:cNvPr id="1216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5514543D-AFC4-4A61-B4B6-575969E44B68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462</xdr:row>
      <xdr:rowOff>0</xdr:rowOff>
    </xdr:from>
    <xdr:ext cx="1543050" cy="114300"/>
    <xdr:sp macro="" textlink="">
      <xdr:nvSpPr>
        <xdr:cNvPr id="1217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E9E0FE98-2A79-460F-A772-FCF5A2E719E0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462</xdr:row>
      <xdr:rowOff>0</xdr:rowOff>
    </xdr:from>
    <xdr:ext cx="1543050" cy="114300"/>
    <xdr:sp macro="" textlink="">
      <xdr:nvSpPr>
        <xdr:cNvPr id="1218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53964540-7BF2-449C-A531-4C4FE4C87B02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466</xdr:row>
      <xdr:rowOff>0</xdr:rowOff>
    </xdr:from>
    <xdr:ext cx="1543050" cy="114300"/>
    <xdr:sp macro="" textlink="">
      <xdr:nvSpPr>
        <xdr:cNvPr id="1219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21D0B5B8-F858-40B6-94E8-3D1D1772C54A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516</xdr:row>
      <xdr:rowOff>0</xdr:rowOff>
    </xdr:from>
    <xdr:ext cx="1543050" cy="114300"/>
    <xdr:sp macro="" textlink="">
      <xdr:nvSpPr>
        <xdr:cNvPr id="1220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0833F8EC-4346-461A-BAC8-2F06782ED980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531</xdr:row>
      <xdr:rowOff>0</xdr:rowOff>
    </xdr:from>
    <xdr:ext cx="1543050" cy="114300"/>
    <xdr:sp macro="" textlink="">
      <xdr:nvSpPr>
        <xdr:cNvPr id="1221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F999744F-1398-49DD-97A6-2D1FFFF035DF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412</xdr:row>
      <xdr:rowOff>142875</xdr:rowOff>
    </xdr:from>
    <xdr:ext cx="1543050" cy="114300"/>
    <xdr:sp macro="" textlink="">
      <xdr:nvSpPr>
        <xdr:cNvPr id="1222" name="AutoShape 65">
          <a:extLst>
            <a:ext uri="{FF2B5EF4-FFF2-40B4-BE49-F238E27FC236}">
              <a16:creationId xmlns:a16="http://schemas.microsoft.com/office/drawing/2014/main" id="{E14D2745-4BE2-4179-B2F3-1591480F6E21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411</xdr:row>
      <xdr:rowOff>0</xdr:rowOff>
    </xdr:from>
    <xdr:ext cx="1543050" cy="114300"/>
    <xdr:sp macro="" textlink="">
      <xdr:nvSpPr>
        <xdr:cNvPr id="1223" name="AutoShape 65">
          <a:extLst>
            <a:ext uri="{FF2B5EF4-FFF2-40B4-BE49-F238E27FC236}">
              <a16:creationId xmlns:a16="http://schemas.microsoft.com/office/drawing/2014/main" id="{593D1197-0040-4FF0-94FB-89801C318DFA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462</xdr:row>
      <xdr:rowOff>0</xdr:rowOff>
    </xdr:from>
    <xdr:ext cx="1543050" cy="114300"/>
    <xdr:sp macro="" textlink="">
      <xdr:nvSpPr>
        <xdr:cNvPr id="1224" name="AutoShape 65">
          <a:extLst>
            <a:ext uri="{FF2B5EF4-FFF2-40B4-BE49-F238E27FC236}">
              <a16:creationId xmlns:a16="http://schemas.microsoft.com/office/drawing/2014/main" id="{A46BF40F-B673-4F46-BAD9-F7110BECF0B8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462</xdr:row>
      <xdr:rowOff>0</xdr:rowOff>
    </xdr:from>
    <xdr:ext cx="1543050" cy="114300"/>
    <xdr:sp macro="" textlink="">
      <xdr:nvSpPr>
        <xdr:cNvPr id="1225" name="AutoShape 65">
          <a:extLst>
            <a:ext uri="{FF2B5EF4-FFF2-40B4-BE49-F238E27FC236}">
              <a16:creationId xmlns:a16="http://schemas.microsoft.com/office/drawing/2014/main" id="{E2826951-47C1-4907-BA6C-047378B8912A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411</xdr:row>
      <xdr:rowOff>0</xdr:rowOff>
    </xdr:from>
    <xdr:ext cx="1543050" cy="114300"/>
    <xdr:sp macro="" textlink="">
      <xdr:nvSpPr>
        <xdr:cNvPr id="1226" name="AutoShape 65">
          <a:extLst>
            <a:ext uri="{FF2B5EF4-FFF2-40B4-BE49-F238E27FC236}">
              <a16:creationId xmlns:a16="http://schemas.microsoft.com/office/drawing/2014/main" id="{73E3CC41-5CD7-470E-A64B-44DF9907EB11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462</xdr:row>
      <xdr:rowOff>0</xdr:rowOff>
    </xdr:from>
    <xdr:ext cx="1543050" cy="114300"/>
    <xdr:sp macro="" textlink="">
      <xdr:nvSpPr>
        <xdr:cNvPr id="1227" name="AutoShape 65">
          <a:extLst>
            <a:ext uri="{FF2B5EF4-FFF2-40B4-BE49-F238E27FC236}">
              <a16:creationId xmlns:a16="http://schemas.microsoft.com/office/drawing/2014/main" id="{94B0EAA1-4695-4D86-AE31-8D1F38A01415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462</xdr:row>
      <xdr:rowOff>0</xdr:rowOff>
    </xdr:from>
    <xdr:ext cx="1543050" cy="114300"/>
    <xdr:sp macro="" textlink="">
      <xdr:nvSpPr>
        <xdr:cNvPr id="1228" name="AutoShape 65">
          <a:extLst>
            <a:ext uri="{FF2B5EF4-FFF2-40B4-BE49-F238E27FC236}">
              <a16:creationId xmlns:a16="http://schemas.microsoft.com/office/drawing/2014/main" id="{2CA1BE6E-E802-4190-B1E0-9B47DC60D6C0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466</xdr:row>
      <xdr:rowOff>0</xdr:rowOff>
    </xdr:from>
    <xdr:ext cx="1543050" cy="114300"/>
    <xdr:sp macro="" textlink="">
      <xdr:nvSpPr>
        <xdr:cNvPr id="1229" name="AutoShape 65">
          <a:extLst>
            <a:ext uri="{FF2B5EF4-FFF2-40B4-BE49-F238E27FC236}">
              <a16:creationId xmlns:a16="http://schemas.microsoft.com/office/drawing/2014/main" id="{C287FA90-D82E-4BD1-80CE-33D73785E77C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516</xdr:row>
      <xdr:rowOff>0</xdr:rowOff>
    </xdr:from>
    <xdr:ext cx="1543050" cy="114300"/>
    <xdr:sp macro="" textlink="">
      <xdr:nvSpPr>
        <xdr:cNvPr id="1230" name="AutoShape 65">
          <a:extLst>
            <a:ext uri="{FF2B5EF4-FFF2-40B4-BE49-F238E27FC236}">
              <a16:creationId xmlns:a16="http://schemas.microsoft.com/office/drawing/2014/main" id="{D4FC9430-DA94-4796-8951-4D760BBB59C5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531</xdr:row>
      <xdr:rowOff>0</xdr:rowOff>
    </xdr:from>
    <xdr:ext cx="1543050" cy="114300"/>
    <xdr:sp macro="" textlink="">
      <xdr:nvSpPr>
        <xdr:cNvPr id="1231" name="AutoShape 65">
          <a:extLst>
            <a:ext uri="{FF2B5EF4-FFF2-40B4-BE49-F238E27FC236}">
              <a16:creationId xmlns:a16="http://schemas.microsoft.com/office/drawing/2014/main" id="{72054F64-4C93-4696-A913-F5EDDBA2B1FA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411</xdr:row>
      <xdr:rowOff>0</xdr:rowOff>
    </xdr:from>
    <xdr:ext cx="1543050" cy="114300"/>
    <xdr:sp macro="" textlink="">
      <xdr:nvSpPr>
        <xdr:cNvPr id="1232" name="AutoShape 65">
          <a:extLst>
            <a:ext uri="{FF2B5EF4-FFF2-40B4-BE49-F238E27FC236}">
              <a16:creationId xmlns:a16="http://schemas.microsoft.com/office/drawing/2014/main" id="{441953DE-542D-4934-8D49-D8265CCB2078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415</xdr:row>
      <xdr:rowOff>0</xdr:rowOff>
    </xdr:from>
    <xdr:ext cx="1543050" cy="114300"/>
    <xdr:sp macro="" textlink="">
      <xdr:nvSpPr>
        <xdr:cNvPr id="1233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9281FF2B-5113-4194-9269-D733D247DE01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415</xdr:row>
      <xdr:rowOff>0</xdr:rowOff>
    </xdr:from>
    <xdr:ext cx="1543050" cy="114300"/>
    <xdr:sp macro="" textlink="">
      <xdr:nvSpPr>
        <xdr:cNvPr id="1234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2F3582D2-3336-4992-846E-476CCFB24B52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415</xdr:row>
      <xdr:rowOff>0</xdr:rowOff>
    </xdr:from>
    <xdr:ext cx="1543050" cy="114300"/>
    <xdr:sp macro="" textlink="">
      <xdr:nvSpPr>
        <xdr:cNvPr id="1235" name="AutoShape 65">
          <a:extLst>
            <a:ext uri="{FF2B5EF4-FFF2-40B4-BE49-F238E27FC236}">
              <a16:creationId xmlns:a16="http://schemas.microsoft.com/office/drawing/2014/main" id="{1AF26BD7-DB46-4974-9490-C40E7786C843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415</xdr:row>
      <xdr:rowOff>0</xdr:rowOff>
    </xdr:from>
    <xdr:ext cx="1543050" cy="114300"/>
    <xdr:sp macro="" textlink="">
      <xdr:nvSpPr>
        <xdr:cNvPr id="1236" name="AutoShape 65">
          <a:extLst>
            <a:ext uri="{FF2B5EF4-FFF2-40B4-BE49-F238E27FC236}">
              <a16:creationId xmlns:a16="http://schemas.microsoft.com/office/drawing/2014/main" id="{D4CB18A2-1035-47DA-B237-39147593D90B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415</xdr:row>
      <xdr:rowOff>0</xdr:rowOff>
    </xdr:from>
    <xdr:ext cx="1543050" cy="114300"/>
    <xdr:sp macro="" textlink="">
      <xdr:nvSpPr>
        <xdr:cNvPr id="1237" name="AutoShape 65">
          <a:extLst>
            <a:ext uri="{FF2B5EF4-FFF2-40B4-BE49-F238E27FC236}">
              <a16:creationId xmlns:a16="http://schemas.microsoft.com/office/drawing/2014/main" id="{E346217A-7EFE-4516-89F3-2E04ADF92BCA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415</xdr:row>
      <xdr:rowOff>0</xdr:rowOff>
    </xdr:from>
    <xdr:ext cx="1543050" cy="114300"/>
    <xdr:sp macro="" textlink="">
      <xdr:nvSpPr>
        <xdr:cNvPr id="1238" name="AutoShape 65">
          <a:extLst>
            <a:ext uri="{FF2B5EF4-FFF2-40B4-BE49-F238E27FC236}">
              <a16:creationId xmlns:a16="http://schemas.microsoft.com/office/drawing/2014/main" id="{6C07821C-2A78-409F-B2BE-C57759B13F38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416</xdr:row>
      <xdr:rowOff>0</xdr:rowOff>
    </xdr:from>
    <xdr:ext cx="1543050" cy="114300"/>
    <xdr:sp macro="" textlink="">
      <xdr:nvSpPr>
        <xdr:cNvPr id="1239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1FBD834C-B73D-4A54-B6C4-F7C5D34CB069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416</xdr:row>
      <xdr:rowOff>0</xdr:rowOff>
    </xdr:from>
    <xdr:ext cx="1543050" cy="114300"/>
    <xdr:sp macro="" textlink="">
      <xdr:nvSpPr>
        <xdr:cNvPr id="1240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F30722F1-5B82-4739-8635-68EAC9B1BB28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416</xdr:row>
      <xdr:rowOff>0</xdr:rowOff>
    </xdr:from>
    <xdr:ext cx="1543050" cy="114300"/>
    <xdr:sp macro="" textlink="">
      <xdr:nvSpPr>
        <xdr:cNvPr id="1241" name="AutoShape 65">
          <a:extLst>
            <a:ext uri="{FF2B5EF4-FFF2-40B4-BE49-F238E27FC236}">
              <a16:creationId xmlns:a16="http://schemas.microsoft.com/office/drawing/2014/main" id="{5908ED8C-8947-40C1-A0B0-0BCD7A9684AE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416</xdr:row>
      <xdr:rowOff>0</xdr:rowOff>
    </xdr:from>
    <xdr:ext cx="1543050" cy="114300"/>
    <xdr:sp macro="" textlink="">
      <xdr:nvSpPr>
        <xdr:cNvPr id="1242" name="AutoShape 65">
          <a:extLst>
            <a:ext uri="{FF2B5EF4-FFF2-40B4-BE49-F238E27FC236}">
              <a16:creationId xmlns:a16="http://schemas.microsoft.com/office/drawing/2014/main" id="{EFBF845E-226B-460E-B590-5064E568B1CF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416</xdr:row>
      <xdr:rowOff>0</xdr:rowOff>
    </xdr:from>
    <xdr:ext cx="1543050" cy="114300"/>
    <xdr:sp macro="" textlink="">
      <xdr:nvSpPr>
        <xdr:cNvPr id="1243" name="AutoShape 65">
          <a:extLst>
            <a:ext uri="{FF2B5EF4-FFF2-40B4-BE49-F238E27FC236}">
              <a16:creationId xmlns:a16="http://schemas.microsoft.com/office/drawing/2014/main" id="{63F7A159-7F49-48C1-A5C1-3D641482B86F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416</xdr:row>
      <xdr:rowOff>0</xdr:rowOff>
    </xdr:from>
    <xdr:ext cx="1543050" cy="114300"/>
    <xdr:sp macro="" textlink="">
      <xdr:nvSpPr>
        <xdr:cNvPr id="1244" name="AutoShape 65">
          <a:extLst>
            <a:ext uri="{FF2B5EF4-FFF2-40B4-BE49-F238E27FC236}">
              <a16:creationId xmlns:a16="http://schemas.microsoft.com/office/drawing/2014/main" id="{E726ADB6-7F4D-4A04-B2E9-F1B162DFC281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417</xdr:row>
      <xdr:rowOff>0</xdr:rowOff>
    </xdr:from>
    <xdr:ext cx="1543050" cy="114300"/>
    <xdr:sp macro="" textlink="">
      <xdr:nvSpPr>
        <xdr:cNvPr id="1245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EF487BA2-A8FB-47F5-B7A7-1A8AB0451099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417</xdr:row>
      <xdr:rowOff>0</xdr:rowOff>
    </xdr:from>
    <xdr:ext cx="1543050" cy="114300"/>
    <xdr:sp macro="" textlink="">
      <xdr:nvSpPr>
        <xdr:cNvPr id="1246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971F6E1E-DD49-4910-B93E-63E4B9D23BCD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417</xdr:row>
      <xdr:rowOff>0</xdr:rowOff>
    </xdr:from>
    <xdr:ext cx="1543050" cy="114300"/>
    <xdr:sp macro="" textlink="">
      <xdr:nvSpPr>
        <xdr:cNvPr id="1247" name="AutoShape 65">
          <a:extLst>
            <a:ext uri="{FF2B5EF4-FFF2-40B4-BE49-F238E27FC236}">
              <a16:creationId xmlns:a16="http://schemas.microsoft.com/office/drawing/2014/main" id="{52544D2A-3D9A-4EFF-8FB5-960504F543B0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417</xdr:row>
      <xdr:rowOff>0</xdr:rowOff>
    </xdr:from>
    <xdr:ext cx="1543050" cy="114300"/>
    <xdr:sp macro="" textlink="">
      <xdr:nvSpPr>
        <xdr:cNvPr id="1248" name="AutoShape 65">
          <a:extLst>
            <a:ext uri="{FF2B5EF4-FFF2-40B4-BE49-F238E27FC236}">
              <a16:creationId xmlns:a16="http://schemas.microsoft.com/office/drawing/2014/main" id="{6810A26E-6BC6-4B74-ADBF-AC8F4A8CE067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417</xdr:row>
      <xdr:rowOff>0</xdr:rowOff>
    </xdr:from>
    <xdr:ext cx="1543050" cy="114300"/>
    <xdr:sp macro="" textlink="">
      <xdr:nvSpPr>
        <xdr:cNvPr id="1249" name="AutoShape 65">
          <a:extLst>
            <a:ext uri="{FF2B5EF4-FFF2-40B4-BE49-F238E27FC236}">
              <a16:creationId xmlns:a16="http://schemas.microsoft.com/office/drawing/2014/main" id="{1F9CFBBA-07DB-4D10-9A1D-0AFE260BB742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417</xdr:row>
      <xdr:rowOff>0</xdr:rowOff>
    </xdr:from>
    <xdr:ext cx="1543050" cy="114300"/>
    <xdr:sp macro="" textlink="">
      <xdr:nvSpPr>
        <xdr:cNvPr id="1250" name="AutoShape 65">
          <a:extLst>
            <a:ext uri="{FF2B5EF4-FFF2-40B4-BE49-F238E27FC236}">
              <a16:creationId xmlns:a16="http://schemas.microsoft.com/office/drawing/2014/main" id="{89D6DD52-E80A-4289-B129-BDFB7357FAE4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418</xdr:row>
      <xdr:rowOff>0</xdr:rowOff>
    </xdr:from>
    <xdr:ext cx="1543050" cy="114300"/>
    <xdr:sp macro="" textlink="">
      <xdr:nvSpPr>
        <xdr:cNvPr id="1251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3C0E5AC0-BC02-44A4-85BD-48F1AA4708A7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418</xdr:row>
      <xdr:rowOff>0</xdr:rowOff>
    </xdr:from>
    <xdr:ext cx="1543050" cy="114300"/>
    <xdr:sp macro="" textlink="">
      <xdr:nvSpPr>
        <xdr:cNvPr id="1252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03BBD242-2485-4139-A7A0-766D4879356F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418</xdr:row>
      <xdr:rowOff>0</xdr:rowOff>
    </xdr:from>
    <xdr:ext cx="1543050" cy="114300"/>
    <xdr:sp macro="" textlink="">
      <xdr:nvSpPr>
        <xdr:cNvPr id="1253" name="AutoShape 65">
          <a:extLst>
            <a:ext uri="{FF2B5EF4-FFF2-40B4-BE49-F238E27FC236}">
              <a16:creationId xmlns:a16="http://schemas.microsoft.com/office/drawing/2014/main" id="{AFEC0DA6-0D61-4E93-AED5-991591C34F52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418</xdr:row>
      <xdr:rowOff>0</xdr:rowOff>
    </xdr:from>
    <xdr:ext cx="1543050" cy="114300"/>
    <xdr:sp macro="" textlink="">
      <xdr:nvSpPr>
        <xdr:cNvPr id="1254" name="AutoShape 65">
          <a:extLst>
            <a:ext uri="{FF2B5EF4-FFF2-40B4-BE49-F238E27FC236}">
              <a16:creationId xmlns:a16="http://schemas.microsoft.com/office/drawing/2014/main" id="{7350055A-0B1A-4581-820B-55E9B0964FE6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418</xdr:row>
      <xdr:rowOff>0</xdr:rowOff>
    </xdr:from>
    <xdr:ext cx="1543050" cy="114300"/>
    <xdr:sp macro="" textlink="">
      <xdr:nvSpPr>
        <xdr:cNvPr id="1255" name="AutoShape 65">
          <a:extLst>
            <a:ext uri="{FF2B5EF4-FFF2-40B4-BE49-F238E27FC236}">
              <a16:creationId xmlns:a16="http://schemas.microsoft.com/office/drawing/2014/main" id="{89DEFE20-57B3-4A3A-A6D8-BC3526E135F7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418</xdr:row>
      <xdr:rowOff>0</xdr:rowOff>
    </xdr:from>
    <xdr:ext cx="1543050" cy="114300"/>
    <xdr:sp macro="" textlink="">
      <xdr:nvSpPr>
        <xdr:cNvPr id="1256" name="AutoShape 65">
          <a:extLst>
            <a:ext uri="{FF2B5EF4-FFF2-40B4-BE49-F238E27FC236}">
              <a16:creationId xmlns:a16="http://schemas.microsoft.com/office/drawing/2014/main" id="{CD7CD2E9-98AA-40CC-8AB1-BEDA9003B896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419</xdr:row>
      <xdr:rowOff>0</xdr:rowOff>
    </xdr:from>
    <xdr:ext cx="1543050" cy="114300"/>
    <xdr:sp macro="" textlink="">
      <xdr:nvSpPr>
        <xdr:cNvPr id="1257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C68B92DE-CEAF-43D9-9F68-6D7630E88B1F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419</xdr:row>
      <xdr:rowOff>0</xdr:rowOff>
    </xdr:from>
    <xdr:ext cx="1543050" cy="114300"/>
    <xdr:sp macro="" textlink="">
      <xdr:nvSpPr>
        <xdr:cNvPr id="1258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C2C300A0-D3C2-4B78-814C-5E169A0A6766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419</xdr:row>
      <xdr:rowOff>0</xdr:rowOff>
    </xdr:from>
    <xdr:ext cx="1543050" cy="114300"/>
    <xdr:sp macro="" textlink="">
      <xdr:nvSpPr>
        <xdr:cNvPr id="1259" name="AutoShape 65">
          <a:extLst>
            <a:ext uri="{FF2B5EF4-FFF2-40B4-BE49-F238E27FC236}">
              <a16:creationId xmlns:a16="http://schemas.microsoft.com/office/drawing/2014/main" id="{BD852D21-2668-4568-BCF5-96FCBAD2A915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419</xdr:row>
      <xdr:rowOff>0</xdr:rowOff>
    </xdr:from>
    <xdr:ext cx="1543050" cy="114300"/>
    <xdr:sp macro="" textlink="">
      <xdr:nvSpPr>
        <xdr:cNvPr id="1260" name="AutoShape 65">
          <a:extLst>
            <a:ext uri="{FF2B5EF4-FFF2-40B4-BE49-F238E27FC236}">
              <a16:creationId xmlns:a16="http://schemas.microsoft.com/office/drawing/2014/main" id="{AE91E192-1F5A-41C4-96F9-1035A6FC4665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419</xdr:row>
      <xdr:rowOff>0</xdr:rowOff>
    </xdr:from>
    <xdr:ext cx="1543050" cy="114300"/>
    <xdr:sp macro="" textlink="">
      <xdr:nvSpPr>
        <xdr:cNvPr id="1261" name="AutoShape 65">
          <a:extLst>
            <a:ext uri="{FF2B5EF4-FFF2-40B4-BE49-F238E27FC236}">
              <a16:creationId xmlns:a16="http://schemas.microsoft.com/office/drawing/2014/main" id="{FFEDDC67-99CC-4B02-8FC4-32A4B393A546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419</xdr:row>
      <xdr:rowOff>0</xdr:rowOff>
    </xdr:from>
    <xdr:ext cx="1543050" cy="114300"/>
    <xdr:sp macro="" textlink="">
      <xdr:nvSpPr>
        <xdr:cNvPr id="1262" name="AutoShape 65">
          <a:extLst>
            <a:ext uri="{FF2B5EF4-FFF2-40B4-BE49-F238E27FC236}">
              <a16:creationId xmlns:a16="http://schemas.microsoft.com/office/drawing/2014/main" id="{269B368C-3538-4E2F-991B-498BD3783800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518</xdr:row>
      <xdr:rowOff>0</xdr:rowOff>
    </xdr:from>
    <xdr:ext cx="1543050" cy="114300"/>
    <xdr:sp macro="" textlink="">
      <xdr:nvSpPr>
        <xdr:cNvPr id="1263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C3E187E4-5E58-4ADE-9348-4B9997B41104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518</xdr:row>
      <xdr:rowOff>0</xdr:rowOff>
    </xdr:from>
    <xdr:ext cx="1543050" cy="114300"/>
    <xdr:sp macro="" textlink="">
      <xdr:nvSpPr>
        <xdr:cNvPr id="1264" name="AutoShape 65">
          <a:extLst>
            <a:ext uri="{FF2B5EF4-FFF2-40B4-BE49-F238E27FC236}">
              <a16:creationId xmlns:a16="http://schemas.microsoft.com/office/drawing/2014/main" id="{783650B2-06B9-4714-929E-2F7A01A7875C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519</xdr:row>
      <xdr:rowOff>0</xdr:rowOff>
    </xdr:from>
    <xdr:ext cx="1543050" cy="114300"/>
    <xdr:sp macro="" textlink="">
      <xdr:nvSpPr>
        <xdr:cNvPr id="1265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AF7FC9B6-8E95-46CA-A1B3-9C04350913D6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519</xdr:row>
      <xdr:rowOff>0</xdr:rowOff>
    </xdr:from>
    <xdr:ext cx="1543050" cy="114300"/>
    <xdr:sp macro="" textlink="">
      <xdr:nvSpPr>
        <xdr:cNvPr id="1266" name="AutoShape 65">
          <a:extLst>
            <a:ext uri="{FF2B5EF4-FFF2-40B4-BE49-F238E27FC236}">
              <a16:creationId xmlns:a16="http://schemas.microsoft.com/office/drawing/2014/main" id="{F58289C0-721D-490D-A060-2E596BD6821C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520</xdr:row>
      <xdr:rowOff>0</xdr:rowOff>
    </xdr:from>
    <xdr:ext cx="1543050" cy="114300"/>
    <xdr:sp macro="" textlink="">
      <xdr:nvSpPr>
        <xdr:cNvPr id="1267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C7A10273-4F9E-456E-919E-9758A843B0FA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520</xdr:row>
      <xdr:rowOff>0</xdr:rowOff>
    </xdr:from>
    <xdr:ext cx="1543050" cy="114300"/>
    <xdr:sp macro="" textlink="">
      <xdr:nvSpPr>
        <xdr:cNvPr id="1268" name="AutoShape 65">
          <a:extLst>
            <a:ext uri="{FF2B5EF4-FFF2-40B4-BE49-F238E27FC236}">
              <a16:creationId xmlns:a16="http://schemas.microsoft.com/office/drawing/2014/main" id="{5C97C15C-A6E7-4218-86D7-2DE37C8B8401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521</xdr:row>
      <xdr:rowOff>0</xdr:rowOff>
    </xdr:from>
    <xdr:ext cx="1543050" cy="114300"/>
    <xdr:sp macro="" textlink="">
      <xdr:nvSpPr>
        <xdr:cNvPr id="1269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50FDBEFC-9B0D-45B1-884B-F1441A3DAA5F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521</xdr:row>
      <xdr:rowOff>0</xdr:rowOff>
    </xdr:from>
    <xdr:ext cx="1543050" cy="114300"/>
    <xdr:sp macro="" textlink="">
      <xdr:nvSpPr>
        <xdr:cNvPr id="1270" name="AutoShape 65">
          <a:extLst>
            <a:ext uri="{FF2B5EF4-FFF2-40B4-BE49-F238E27FC236}">
              <a16:creationId xmlns:a16="http://schemas.microsoft.com/office/drawing/2014/main" id="{1D18B722-96E3-4B62-B60C-444D6C8DD6FB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522</xdr:row>
      <xdr:rowOff>0</xdr:rowOff>
    </xdr:from>
    <xdr:ext cx="1543050" cy="114300"/>
    <xdr:sp macro="" textlink="">
      <xdr:nvSpPr>
        <xdr:cNvPr id="1271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E39994A8-5DAB-4C3E-A81D-FF6AB50734C9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522</xdr:row>
      <xdr:rowOff>0</xdr:rowOff>
    </xdr:from>
    <xdr:ext cx="1543050" cy="114300"/>
    <xdr:sp macro="" textlink="">
      <xdr:nvSpPr>
        <xdr:cNvPr id="1272" name="AutoShape 65">
          <a:extLst>
            <a:ext uri="{FF2B5EF4-FFF2-40B4-BE49-F238E27FC236}">
              <a16:creationId xmlns:a16="http://schemas.microsoft.com/office/drawing/2014/main" id="{387C0874-108E-4F4F-B2E9-728A72F71AAF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523</xdr:row>
      <xdr:rowOff>0</xdr:rowOff>
    </xdr:from>
    <xdr:ext cx="1543050" cy="114300"/>
    <xdr:sp macro="" textlink="">
      <xdr:nvSpPr>
        <xdr:cNvPr id="1273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B41BBE29-105B-4445-BB99-B54B54747311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523</xdr:row>
      <xdr:rowOff>0</xdr:rowOff>
    </xdr:from>
    <xdr:ext cx="1543050" cy="114300"/>
    <xdr:sp macro="" textlink="">
      <xdr:nvSpPr>
        <xdr:cNvPr id="1274" name="AutoShape 65">
          <a:extLst>
            <a:ext uri="{FF2B5EF4-FFF2-40B4-BE49-F238E27FC236}">
              <a16:creationId xmlns:a16="http://schemas.microsoft.com/office/drawing/2014/main" id="{9BD3438C-92DD-421A-8FD5-03B622ECF055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524</xdr:row>
      <xdr:rowOff>0</xdr:rowOff>
    </xdr:from>
    <xdr:ext cx="1543050" cy="114300"/>
    <xdr:sp macro="" textlink="">
      <xdr:nvSpPr>
        <xdr:cNvPr id="1275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26FF4463-F07F-4498-9FBE-72D0C05689B6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524</xdr:row>
      <xdr:rowOff>0</xdr:rowOff>
    </xdr:from>
    <xdr:ext cx="1543050" cy="114300"/>
    <xdr:sp macro="" textlink="">
      <xdr:nvSpPr>
        <xdr:cNvPr id="1276" name="AutoShape 65">
          <a:extLst>
            <a:ext uri="{FF2B5EF4-FFF2-40B4-BE49-F238E27FC236}">
              <a16:creationId xmlns:a16="http://schemas.microsoft.com/office/drawing/2014/main" id="{03FA4FE0-98D9-48BC-AE30-87BB3F2FCB49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525</xdr:row>
      <xdr:rowOff>0</xdr:rowOff>
    </xdr:from>
    <xdr:ext cx="1543050" cy="114300"/>
    <xdr:sp macro="" textlink="">
      <xdr:nvSpPr>
        <xdr:cNvPr id="1277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ED0CDF00-C254-4288-B7AB-F08B9CD0B61C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525</xdr:row>
      <xdr:rowOff>0</xdr:rowOff>
    </xdr:from>
    <xdr:ext cx="1543050" cy="114300"/>
    <xdr:sp macro="" textlink="">
      <xdr:nvSpPr>
        <xdr:cNvPr id="1278" name="AutoShape 65">
          <a:extLst>
            <a:ext uri="{FF2B5EF4-FFF2-40B4-BE49-F238E27FC236}">
              <a16:creationId xmlns:a16="http://schemas.microsoft.com/office/drawing/2014/main" id="{903A510D-D892-4601-B373-365CDB65016A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526</xdr:row>
      <xdr:rowOff>0</xdr:rowOff>
    </xdr:from>
    <xdr:ext cx="1543050" cy="114300"/>
    <xdr:sp macro="" textlink="">
      <xdr:nvSpPr>
        <xdr:cNvPr id="1279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8565A303-A9E5-4238-81FB-FB858049C4E6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526</xdr:row>
      <xdr:rowOff>0</xdr:rowOff>
    </xdr:from>
    <xdr:ext cx="1543050" cy="114300"/>
    <xdr:sp macro="" textlink="">
      <xdr:nvSpPr>
        <xdr:cNvPr id="1280" name="AutoShape 65">
          <a:extLst>
            <a:ext uri="{FF2B5EF4-FFF2-40B4-BE49-F238E27FC236}">
              <a16:creationId xmlns:a16="http://schemas.microsoft.com/office/drawing/2014/main" id="{0687418C-64CD-45C2-81E4-DB3FB820ECDF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527</xdr:row>
      <xdr:rowOff>0</xdr:rowOff>
    </xdr:from>
    <xdr:ext cx="1543050" cy="114300"/>
    <xdr:sp macro="" textlink="">
      <xdr:nvSpPr>
        <xdr:cNvPr id="1281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0929DB4E-BF93-435A-9184-FA7E72A38C52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527</xdr:row>
      <xdr:rowOff>0</xdr:rowOff>
    </xdr:from>
    <xdr:ext cx="1543050" cy="114300"/>
    <xdr:sp macro="" textlink="">
      <xdr:nvSpPr>
        <xdr:cNvPr id="1282" name="AutoShape 65">
          <a:extLst>
            <a:ext uri="{FF2B5EF4-FFF2-40B4-BE49-F238E27FC236}">
              <a16:creationId xmlns:a16="http://schemas.microsoft.com/office/drawing/2014/main" id="{4DC628D2-3696-485C-A480-958F2E7585A8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528</xdr:row>
      <xdr:rowOff>0</xdr:rowOff>
    </xdr:from>
    <xdr:ext cx="1543050" cy="114300"/>
    <xdr:sp macro="" textlink="">
      <xdr:nvSpPr>
        <xdr:cNvPr id="1283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21FAC760-53FB-490A-819C-4B2BB4EBF493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528</xdr:row>
      <xdr:rowOff>0</xdr:rowOff>
    </xdr:from>
    <xdr:ext cx="1543050" cy="114300"/>
    <xdr:sp macro="" textlink="">
      <xdr:nvSpPr>
        <xdr:cNvPr id="1284" name="AutoShape 65">
          <a:extLst>
            <a:ext uri="{FF2B5EF4-FFF2-40B4-BE49-F238E27FC236}">
              <a16:creationId xmlns:a16="http://schemas.microsoft.com/office/drawing/2014/main" id="{4F9F890F-ED81-4E64-BF47-9B9B5D858A52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529</xdr:row>
      <xdr:rowOff>0</xdr:rowOff>
    </xdr:from>
    <xdr:ext cx="1543050" cy="114300"/>
    <xdr:sp macro="" textlink="">
      <xdr:nvSpPr>
        <xdr:cNvPr id="1285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AB2E3E36-A4E5-4D9F-91A8-EEF0CE4305CB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529</xdr:row>
      <xdr:rowOff>0</xdr:rowOff>
    </xdr:from>
    <xdr:ext cx="1543050" cy="114300"/>
    <xdr:sp macro="" textlink="">
      <xdr:nvSpPr>
        <xdr:cNvPr id="1286" name="AutoShape 65">
          <a:extLst>
            <a:ext uri="{FF2B5EF4-FFF2-40B4-BE49-F238E27FC236}">
              <a16:creationId xmlns:a16="http://schemas.microsoft.com/office/drawing/2014/main" id="{B19B0520-DA4B-446B-AF99-2A6A92D753C8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530</xdr:row>
      <xdr:rowOff>0</xdr:rowOff>
    </xdr:from>
    <xdr:ext cx="1543050" cy="114300"/>
    <xdr:sp macro="" textlink="">
      <xdr:nvSpPr>
        <xdr:cNvPr id="1287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E6EB8D4C-33F0-4CCA-81A2-304B14609651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530</xdr:row>
      <xdr:rowOff>0</xdr:rowOff>
    </xdr:from>
    <xdr:ext cx="1543050" cy="114300"/>
    <xdr:sp macro="" textlink="">
      <xdr:nvSpPr>
        <xdr:cNvPr id="1288" name="AutoShape 65">
          <a:extLst>
            <a:ext uri="{FF2B5EF4-FFF2-40B4-BE49-F238E27FC236}">
              <a16:creationId xmlns:a16="http://schemas.microsoft.com/office/drawing/2014/main" id="{7786E741-C17C-4147-8DF8-9D904E46D012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531</xdr:row>
      <xdr:rowOff>0</xdr:rowOff>
    </xdr:from>
    <xdr:ext cx="1543050" cy="114300"/>
    <xdr:sp macro="" textlink="">
      <xdr:nvSpPr>
        <xdr:cNvPr id="1289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56A05D6A-1788-4D3C-AB48-0956321EAEAD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531</xdr:row>
      <xdr:rowOff>0</xdr:rowOff>
    </xdr:from>
    <xdr:ext cx="1543050" cy="114300"/>
    <xdr:sp macro="" textlink="">
      <xdr:nvSpPr>
        <xdr:cNvPr id="1290" name="AutoShape 65">
          <a:extLst>
            <a:ext uri="{FF2B5EF4-FFF2-40B4-BE49-F238E27FC236}">
              <a16:creationId xmlns:a16="http://schemas.microsoft.com/office/drawing/2014/main" id="{3600CC62-9634-42A4-AE57-EE4B047AB53E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532</xdr:row>
      <xdr:rowOff>0</xdr:rowOff>
    </xdr:from>
    <xdr:ext cx="1543050" cy="114300"/>
    <xdr:sp macro="" textlink="">
      <xdr:nvSpPr>
        <xdr:cNvPr id="1291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312EBF19-FFDC-42DB-B12E-2C2E8DDEA346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532</xdr:row>
      <xdr:rowOff>0</xdr:rowOff>
    </xdr:from>
    <xdr:ext cx="1543050" cy="114300"/>
    <xdr:sp macro="" textlink="">
      <xdr:nvSpPr>
        <xdr:cNvPr id="1292" name="AutoShape 65">
          <a:extLst>
            <a:ext uri="{FF2B5EF4-FFF2-40B4-BE49-F238E27FC236}">
              <a16:creationId xmlns:a16="http://schemas.microsoft.com/office/drawing/2014/main" id="{BECC8C97-43D1-47A2-83F2-875269F447CC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533</xdr:row>
      <xdr:rowOff>0</xdr:rowOff>
    </xdr:from>
    <xdr:ext cx="1543050" cy="114300"/>
    <xdr:sp macro="" textlink="">
      <xdr:nvSpPr>
        <xdr:cNvPr id="1293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D3FCF766-9389-41EB-84AE-6E4B87BD1872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533</xdr:row>
      <xdr:rowOff>0</xdr:rowOff>
    </xdr:from>
    <xdr:ext cx="1543050" cy="114300"/>
    <xdr:sp macro="" textlink="">
      <xdr:nvSpPr>
        <xdr:cNvPr id="1294" name="AutoShape 65">
          <a:extLst>
            <a:ext uri="{FF2B5EF4-FFF2-40B4-BE49-F238E27FC236}">
              <a16:creationId xmlns:a16="http://schemas.microsoft.com/office/drawing/2014/main" id="{F35F4CC7-6193-48B2-B503-640FEF9F60FA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534</xdr:row>
      <xdr:rowOff>0</xdr:rowOff>
    </xdr:from>
    <xdr:ext cx="1543050" cy="114300"/>
    <xdr:sp macro="" textlink="">
      <xdr:nvSpPr>
        <xdr:cNvPr id="1295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2F045244-BD83-4E46-BF49-76D953B31319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534</xdr:row>
      <xdr:rowOff>0</xdr:rowOff>
    </xdr:from>
    <xdr:ext cx="1543050" cy="114300"/>
    <xdr:sp macro="" textlink="">
      <xdr:nvSpPr>
        <xdr:cNvPr id="1296" name="AutoShape 65">
          <a:extLst>
            <a:ext uri="{FF2B5EF4-FFF2-40B4-BE49-F238E27FC236}">
              <a16:creationId xmlns:a16="http://schemas.microsoft.com/office/drawing/2014/main" id="{4899D189-9307-475C-872E-8A3A88BE311D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535</xdr:row>
      <xdr:rowOff>0</xdr:rowOff>
    </xdr:from>
    <xdr:ext cx="1543050" cy="114300"/>
    <xdr:sp macro="" textlink="">
      <xdr:nvSpPr>
        <xdr:cNvPr id="1297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BA0A5050-D416-4874-9E89-55070CB0DEBF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535</xdr:row>
      <xdr:rowOff>0</xdr:rowOff>
    </xdr:from>
    <xdr:ext cx="1543050" cy="114300"/>
    <xdr:sp macro="" textlink="">
      <xdr:nvSpPr>
        <xdr:cNvPr id="1298" name="AutoShape 65">
          <a:extLst>
            <a:ext uri="{FF2B5EF4-FFF2-40B4-BE49-F238E27FC236}">
              <a16:creationId xmlns:a16="http://schemas.microsoft.com/office/drawing/2014/main" id="{4591780A-6799-4929-9044-9FE5C309A263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536</xdr:row>
      <xdr:rowOff>0</xdr:rowOff>
    </xdr:from>
    <xdr:ext cx="1543050" cy="114300"/>
    <xdr:sp macro="" textlink="">
      <xdr:nvSpPr>
        <xdr:cNvPr id="1299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78AFE53E-D96A-4841-8FBC-FD0C1699FA5D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536</xdr:row>
      <xdr:rowOff>0</xdr:rowOff>
    </xdr:from>
    <xdr:ext cx="1543050" cy="114300"/>
    <xdr:sp macro="" textlink="">
      <xdr:nvSpPr>
        <xdr:cNvPr id="1300" name="AutoShape 65">
          <a:extLst>
            <a:ext uri="{FF2B5EF4-FFF2-40B4-BE49-F238E27FC236}">
              <a16:creationId xmlns:a16="http://schemas.microsoft.com/office/drawing/2014/main" id="{6BCE0AB2-0508-4DBF-A541-EA5E4357874D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414</xdr:row>
      <xdr:rowOff>0</xdr:rowOff>
    </xdr:from>
    <xdr:ext cx="1543050" cy="114300"/>
    <xdr:sp macro="" textlink="">
      <xdr:nvSpPr>
        <xdr:cNvPr id="1301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0C146898-3638-46E0-AF90-BA38550A6238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465</xdr:row>
      <xdr:rowOff>0</xdr:rowOff>
    </xdr:from>
    <xdr:ext cx="1543050" cy="114300"/>
    <xdr:sp macro="" textlink="">
      <xdr:nvSpPr>
        <xdr:cNvPr id="1302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C8E4E038-7488-4A71-99ED-A393320238C3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465</xdr:row>
      <xdr:rowOff>0</xdr:rowOff>
    </xdr:from>
    <xdr:ext cx="1543050" cy="114300"/>
    <xdr:sp macro="" textlink="">
      <xdr:nvSpPr>
        <xdr:cNvPr id="1303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0D89FD6F-6C2C-42C6-B630-CCF7E1CBC87D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414</xdr:row>
      <xdr:rowOff>0</xdr:rowOff>
    </xdr:from>
    <xdr:ext cx="1543050" cy="114300"/>
    <xdr:sp macro="" textlink="">
      <xdr:nvSpPr>
        <xdr:cNvPr id="1304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8D5A41DB-3E48-4E38-9914-AE9F09CBE211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465</xdr:row>
      <xdr:rowOff>0</xdr:rowOff>
    </xdr:from>
    <xdr:ext cx="1543050" cy="114300"/>
    <xdr:sp macro="" textlink="">
      <xdr:nvSpPr>
        <xdr:cNvPr id="1305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95736FF0-B25E-4434-8EB3-62E9CA80B70F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465</xdr:row>
      <xdr:rowOff>0</xdr:rowOff>
    </xdr:from>
    <xdr:ext cx="1543050" cy="114300"/>
    <xdr:sp macro="" textlink="">
      <xdr:nvSpPr>
        <xdr:cNvPr id="1306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269B59CE-C6C3-4BE3-9BCC-280E2C606738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466</xdr:row>
      <xdr:rowOff>0</xdr:rowOff>
    </xdr:from>
    <xdr:ext cx="1543050" cy="114300"/>
    <xdr:sp macro="" textlink="">
      <xdr:nvSpPr>
        <xdr:cNvPr id="1307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D8E57FF7-E608-41C3-AC1E-9A34DE70C8DE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517</xdr:row>
      <xdr:rowOff>0</xdr:rowOff>
    </xdr:from>
    <xdr:ext cx="1543050" cy="114300"/>
    <xdr:sp macro="" textlink="">
      <xdr:nvSpPr>
        <xdr:cNvPr id="1308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B0AEB919-E9CD-40CE-A851-890D1D201534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537</xdr:row>
      <xdr:rowOff>0</xdr:rowOff>
    </xdr:from>
    <xdr:ext cx="1543050" cy="114300"/>
    <xdr:sp macro="" textlink="">
      <xdr:nvSpPr>
        <xdr:cNvPr id="1309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05FDD497-6152-45E3-9651-48FBB59BA4BF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414</xdr:row>
      <xdr:rowOff>0</xdr:rowOff>
    </xdr:from>
    <xdr:ext cx="1543050" cy="114300"/>
    <xdr:sp macro="" textlink="">
      <xdr:nvSpPr>
        <xdr:cNvPr id="1310" name="AutoShape 65">
          <a:extLst>
            <a:ext uri="{FF2B5EF4-FFF2-40B4-BE49-F238E27FC236}">
              <a16:creationId xmlns:a16="http://schemas.microsoft.com/office/drawing/2014/main" id="{AECC255B-4878-4885-87A5-DFEF1EBD00EA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414</xdr:row>
      <xdr:rowOff>0</xdr:rowOff>
    </xdr:from>
    <xdr:ext cx="1543050" cy="114300"/>
    <xdr:sp macro="" textlink="">
      <xdr:nvSpPr>
        <xdr:cNvPr id="1311" name="AutoShape 65">
          <a:extLst>
            <a:ext uri="{FF2B5EF4-FFF2-40B4-BE49-F238E27FC236}">
              <a16:creationId xmlns:a16="http://schemas.microsoft.com/office/drawing/2014/main" id="{337032DD-6CDD-44C3-A09B-F05DBC7FF0CA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465</xdr:row>
      <xdr:rowOff>0</xdr:rowOff>
    </xdr:from>
    <xdr:ext cx="1543050" cy="114300"/>
    <xdr:sp macro="" textlink="">
      <xdr:nvSpPr>
        <xdr:cNvPr id="1312" name="AutoShape 65">
          <a:extLst>
            <a:ext uri="{FF2B5EF4-FFF2-40B4-BE49-F238E27FC236}">
              <a16:creationId xmlns:a16="http://schemas.microsoft.com/office/drawing/2014/main" id="{E515C44C-5491-4644-9D14-1F7F14E401FA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465</xdr:row>
      <xdr:rowOff>0</xdr:rowOff>
    </xdr:from>
    <xdr:ext cx="1543050" cy="114300"/>
    <xdr:sp macro="" textlink="">
      <xdr:nvSpPr>
        <xdr:cNvPr id="1313" name="AutoShape 65">
          <a:extLst>
            <a:ext uri="{FF2B5EF4-FFF2-40B4-BE49-F238E27FC236}">
              <a16:creationId xmlns:a16="http://schemas.microsoft.com/office/drawing/2014/main" id="{ADCF60FD-7317-47D9-B894-86EEB157CF1F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414</xdr:row>
      <xdr:rowOff>0</xdr:rowOff>
    </xdr:from>
    <xdr:ext cx="1543050" cy="114300"/>
    <xdr:sp macro="" textlink="">
      <xdr:nvSpPr>
        <xdr:cNvPr id="1314" name="AutoShape 65">
          <a:extLst>
            <a:ext uri="{FF2B5EF4-FFF2-40B4-BE49-F238E27FC236}">
              <a16:creationId xmlns:a16="http://schemas.microsoft.com/office/drawing/2014/main" id="{CD082849-7820-48B4-8036-C589D0CAC674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465</xdr:row>
      <xdr:rowOff>0</xdr:rowOff>
    </xdr:from>
    <xdr:ext cx="1543050" cy="114300"/>
    <xdr:sp macro="" textlink="">
      <xdr:nvSpPr>
        <xdr:cNvPr id="1315" name="AutoShape 65">
          <a:extLst>
            <a:ext uri="{FF2B5EF4-FFF2-40B4-BE49-F238E27FC236}">
              <a16:creationId xmlns:a16="http://schemas.microsoft.com/office/drawing/2014/main" id="{E28F4D8D-BCC2-4E16-BCB8-C33491E6F5CB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465</xdr:row>
      <xdr:rowOff>0</xdr:rowOff>
    </xdr:from>
    <xdr:ext cx="1543050" cy="114300"/>
    <xdr:sp macro="" textlink="">
      <xdr:nvSpPr>
        <xdr:cNvPr id="1316" name="AutoShape 65">
          <a:extLst>
            <a:ext uri="{FF2B5EF4-FFF2-40B4-BE49-F238E27FC236}">
              <a16:creationId xmlns:a16="http://schemas.microsoft.com/office/drawing/2014/main" id="{B86287AD-D56D-4082-B295-AD878EEE866A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466</xdr:row>
      <xdr:rowOff>0</xdr:rowOff>
    </xdr:from>
    <xdr:ext cx="1543050" cy="114300"/>
    <xdr:sp macro="" textlink="">
      <xdr:nvSpPr>
        <xdr:cNvPr id="1317" name="AutoShape 65">
          <a:extLst>
            <a:ext uri="{FF2B5EF4-FFF2-40B4-BE49-F238E27FC236}">
              <a16:creationId xmlns:a16="http://schemas.microsoft.com/office/drawing/2014/main" id="{60B8B078-899C-45C4-8E03-4AF21DBF36EB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517</xdr:row>
      <xdr:rowOff>0</xdr:rowOff>
    </xdr:from>
    <xdr:ext cx="1543050" cy="114300"/>
    <xdr:sp macro="" textlink="">
      <xdr:nvSpPr>
        <xdr:cNvPr id="1318" name="AutoShape 65">
          <a:extLst>
            <a:ext uri="{FF2B5EF4-FFF2-40B4-BE49-F238E27FC236}">
              <a16:creationId xmlns:a16="http://schemas.microsoft.com/office/drawing/2014/main" id="{92B110B9-7B7D-4FC2-B9E7-9204A2932F11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537</xdr:row>
      <xdr:rowOff>0</xdr:rowOff>
    </xdr:from>
    <xdr:ext cx="1543050" cy="114300"/>
    <xdr:sp macro="" textlink="">
      <xdr:nvSpPr>
        <xdr:cNvPr id="1319" name="AutoShape 65">
          <a:extLst>
            <a:ext uri="{FF2B5EF4-FFF2-40B4-BE49-F238E27FC236}">
              <a16:creationId xmlns:a16="http://schemas.microsoft.com/office/drawing/2014/main" id="{C15BE606-1EBF-4607-AAE3-8189214F5936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414</xdr:row>
      <xdr:rowOff>0</xdr:rowOff>
    </xdr:from>
    <xdr:ext cx="1543050" cy="114300"/>
    <xdr:sp macro="" textlink="">
      <xdr:nvSpPr>
        <xdr:cNvPr id="1320" name="AutoShape 65">
          <a:extLst>
            <a:ext uri="{FF2B5EF4-FFF2-40B4-BE49-F238E27FC236}">
              <a16:creationId xmlns:a16="http://schemas.microsoft.com/office/drawing/2014/main" id="{901C850F-989C-46AB-A956-93E315EFD44E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411</xdr:row>
      <xdr:rowOff>0</xdr:rowOff>
    </xdr:from>
    <xdr:ext cx="1543050" cy="114300"/>
    <xdr:sp macro="" textlink="">
      <xdr:nvSpPr>
        <xdr:cNvPr id="1321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53C8C060-E77D-4E56-BD26-1D49AF04EF8F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462</xdr:row>
      <xdr:rowOff>0</xdr:rowOff>
    </xdr:from>
    <xdr:ext cx="1543050" cy="114300"/>
    <xdr:sp macro="" textlink="">
      <xdr:nvSpPr>
        <xdr:cNvPr id="1322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8AF00F0D-3C46-4193-BF10-6103A7DED58C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462</xdr:row>
      <xdr:rowOff>0</xdr:rowOff>
    </xdr:from>
    <xdr:ext cx="1543050" cy="114300"/>
    <xdr:sp macro="" textlink="">
      <xdr:nvSpPr>
        <xdr:cNvPr id="1323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E82AFFD3-373E-42F7-8D62-4E790C04A4EC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411</xdr:row>
      <xdr:rowOff>0</xdr:rowOff>
    </xdr:from>
    <xdr:ext cx="1543050" cy="114300"/>
    <xdr:sp macro="" textlink="">
      <xdr:nvSpPr>
        <xdr:cNvPr id="1324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7F917400-E9BC-47D9-9C53-17D01E54148D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462</xdr:row>
      <xdr:rowOff>0</xdr:rowOff>
    </xdr:from>
    <xdr:ext cx="1543050" cy="114300"/>
    <xdr:sp macro="" textlink="">
      <xdr:nvSpPr>
        <xdr:cNvPr id="1325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C671B4F9-F12C-46C7-B00A-F2896E41DE2D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462</xdr:row>
      <xdr:rowOff>0</xdr:rowOff>
    </xdr:from>
    <xdr:ext cx="1543050" cy="114300"/>
    <xdr:sp macro="" textlink="">
      <xdr:nvSpPr>
        <xdr:cNvPr id="1326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373C2CD7-6BB0-44A0-85E0-E7DC6ECB6716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466</xdr:row>
      <xdr:rowOff>0</xdr:rowOff>
    </xdr:from>
    <xdr:ext cx="1543050" cy="114300"/>
    <xdr:sp macro="" textlink="">
      <xdr:nvSpPr>
        <xdr:cNvPr id="1327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2D4F43B0-6FE7-4CE3-A2DC-75FB2099221D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516</xdr:row>
      <xdr:rowOff>0</xdr:rowOff>
    </xdr:from>
    <xdr:ext cx="1543050" cy="114300"/>
    <xdr:sp macro="" textlink="">
      <xdr:nvSpPr>
        <xdr:cNvPr id="1328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FBE18300-F52F-473D-9F10-2B2D7E9DB8CB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531</xdr:row>
      <xdr:rowOff>0</xdr:rowOff>
    </xdr:from>
    <xdr:ext cx="1543050" cy="114300"/>
    <xdr:sp macro="" textlink="">
      <xdr:nvSpPr>
        <xdr:cNvPr id="1329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DBE7C9CF-CD5E-43DF-AE53-A03A6EA6559B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412</xdr:row>
      <xdr:rowOff>142875</xdr:rowOff>
    </xdr:from>
    <xdr:ext cx="1543050" cy="114300"/>
    <xdr:sp macro="" textlink="">
      <xdr:nvSpPr>
        <xdr:cNvPr id="1330" name="AutoShape 65">
          <a:extLst>
            <a:ext uri="{FF2B5EF4-FFF2-40B4-BE49-F238E27FC236}">
              <a16:creationId xmlns:a16="http://schemas.microsoft.com/office/drawing/2014/main" id="{B0DB7FE6-60AF-4122-9F89-3E7A64A3AB71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411</xdr:row>
      <xdr:rowOff>0</xdr:rowOff>
    </xdr:from>
    <xdr:ext cx="1543050" cy="114300"/>
    <xdr:sp macro="" textlink="">
      <xdr:nvSpPr>
        <xdr:cNvPr id="1331" name="AutoShape 65">
          <a:extLst>
            <a:ext uri="{FF2B5EF4-FFF2-40B4-BE49-F238E27FC236}">
              <a16:creationId xmlns:a16="http://schemas.microsoft.com/office/drawing/2014/main" id="{7C39D12C-447C-4EE6-847B-D07B5D29AA1F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462</xdr:row>
      <xdr:rowOff>0</xdr:rowOff>
    </xdr:from>
    <xdr:ext cx="1543050" cy="114300"/>
    <xdr:sp macro="" textlink="">
      <xdr:nvSpPr>
        <xdr:cNvPr id="1332" name="AutoShape 65">
          <a:extLst>
            <a:ext uri="{FF2B5EF4-FFF2-40B4-BE49-F238E27FC236}">
              <a16:creationId xmlns:a16="http://schemas.microsoft.com/office/drawing/2014/main" id="{59898D44-55FA-49B3-B5E8-12E7C60C9D57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462</xdr:row>
      <xdr:rowOff>0</xdr:rowOff>
    </xdr:from>
    <xdr:ext cx="1543050" cy="114300"/>
    <xdr:sp macro="" textlink="">
      <xdr:nvSpPr>
        <xdr:cNvPr id="1333" name="AutoShape 65">
          <a:extLst>
            <a:ext uri="{FF2B5EF4-FFF2-40B4-BE49-F238E27FC236}">
              <a16:creationId xmlns:a16="http://schemas.microsoft.com/office/drawing/2014/main" id="{255BFF04-D57D-4BBA-B984-2EEFF31C00EE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411</xdr:row>
      <xdr:rowOff>0</xdr:rowOff>
    </xdr:from>
    <xdr:ext cx="1543050" cy="114300"/>
    <xdr:sp macro="" textlink="">
      <xdr:nvSpPr>
        <xdr:cNvPr id="1334" name="AutoShape 65">
          <a:extLst>
            <a:ext uri="{FF2B5EF4-FFF2-40B4-BE49-F238E27FC236}">
              <a16:creationId xmlns:a16="http://schemas.microsoft.com/office/drawing/2014/main" id="{FC8578B0-894A-4C0E-B262-A6F603D3F101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462</xdr:row>
      <xdr:rowOff>0</xdr:rowOff>
    </xdr:from>
    <xdr:ext cx="1543050" cy="114300"/>
    <xdr:sp macro="" textlink="">
      <xdr:nvSpPr>
        <xdr:cNvPr id="1335" name="AutoShape 65">
          <a:extLst>
            <a:ext uri="{FF2B5EF4-FFF2-40B4-BE49-F238E27FC236}">
              <a16:creationId xmlns:a16="http://schemas.microsoft.com/office/drawing/2014/main" id="{586D8167-DE17-4CF9-B84D-2DACE26A758D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462</xdr:row>
      <xdr:rowOff>0</xdr:rowOff>
    </xdr:from>
    <xdr:ext cx="1543050" cy="114300"/>
    <xdr:sp macro="" textlink="">
      <xdr:nvSpPr>
        <xdr:cNvPr id="1336" name="AutoShape 65">
          <a:extLst>
            <a:ext uri="{FF2B5EF4-FFF2-40B4-BE49-F238E27FC236}">
              <a16:creationId xmlns:a16="http://schemas.microsoft.com/office/drawing/2014/main" id="{CACC7E1F-FF02-428C-A6E7-9217E5295DCD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466</xdr:row>
      <xdr:rowOff>0</xdr:rowOff>
    </xdr:from>
    <xdr:ext cx="1543050" cy="114300"/>
    <xdr:sp macro="" textlink="">
      <xdr:nvSpPr>
        <xdr:cNvPr id="1337" name="AutoShape 65">
          <a:extLst>
            <a:ext uri="{FF2B5EF4-FFF2-40B4-BE49-F238E27FC236}">
              <a16:creationId xmlns:a16="http://schemas.microsoft.com/office/drawing/2014/main" id="{7EBCCA5A-4FC7-488C-A9EE-084A817171DC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516</xdr:row>
      <xdr:rowOff>0</xdr:rowOff>
    </xdr:from>
    <xdr:ext cx="1543050" cy="114300"/>
    <xdr:sp macro="" textlink="">
      <xdr:nvSpPr>
        <xdr:cNvPr id="1338" name="AutoShape 65">
          <a:extLst>
            <a:ext uri="{FF2B5EF4-FFF2-40B4-BE49-F238E27FC236}">
              <a16:creationId xmlns:a16="http://schemas.microsoft.com/office/drawing/2014/main" id="{46DF106A-141A-4111-9811-229A82727063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531</xdr:row>
      <xdr:rowOff>0</xdr:rowOff>
    </xdr:from>
    <xdr:ext cx="1543050" cy="114300"/>
    <xdr:sp macro="" textlink="">
      <xdr:nvSpPr>
        <xdr:cNvPr id="1339" name="AutoShape 65">
          <a:extLst>
            <a:ext uri="{FF2B5EF4-FFF2-40B4-BE49-F238E27FC236}">
              <a16:creationId xmlns:a16="http://schemas.microsoft.com/office/drawing/2014/main" id="{97F8563E-F2FC-4B55-9C1B-995C6AFFC85C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411</xdr:row>
      <xdr:rowOff>0</xdr:rowOff>
    </xdr:from>
    <xdr:ext cx="1543050" cy="114300"/>
    <xdr:sp macro="" textlink="">
      <xdr:nvSpPr>
        <xdr:cNvPr id="1340" name="AutoShape 65">
          <a:extLst>
            <a:ext uri="{FF2B5EF4-FFF2-40B4-BE49-F238E27FC236}">
              <a16:creationId xmlns:a16="http://schemas.microsoft.com/office/drawing/2014/main" id="{F0C4635B-3BB3-4F36-A7CC-2E5665F91EEE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415</xdr:row>
      <xdr:rowOff>0</xdr:rowOff>
    </xdr:from>
    <xdr:ext cx="1543050" cy="114300"/>
    <xdr:sp macro="" textlink="">
      <xdr:nvSpPr>
        <xdr:cNvPr id="1341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E4797A46-506C-4BDF-B20D-38CABEE50798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415</xdr:row>
      <xdr:rowOff>0</xdr:rowOff>
    </xdr:from>
    <xdr:ext cx="1543050" cy="114300"/>
    <xdr:sp macro="" textlink="">
      <xdr:nvSpPr>
        <xdr:cNvPr id="1342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709301CF-5B1F-4EE6-90CF-5E5EA5EE884E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415</xdr:row>
      <xdr:rowOff>0</xdr:rowOff>
    </xdr:from>
    <xdr:ext cx="1543050" cy="114300"/>
    <xdr:sp macro="" textlink="">
      <xdr:nvSpPr>
        <xdr:cNvPr id="1343" name="AutoShape 65">
          <a:extLst>
            <a:ext uri="{FF2B5EF4-FFF2-40B4-BE49-F238E27FC236}">
              <a16:creationId xmlns:a16="http://schemas.microsoft.com/office/drawing/2014/main" id="{3B2B8292-6C8B-43F2-A929-8CD9673E546D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415</xdr:row>
      <xdr:rowOff>0</xdr:rowOff>
    </xdr:from>
    <xdr:ext cx="1543050" cy="114300"/>
    <xdr:sp macro="" textlink="">
      <xdr:nvSpPr>
        <xdr:cNvPr id="1344" name="AutoShape 65">
          <a:extLst>
            <a:ext uri="{FF2B5EF4-FFF2-40B4-BE49-F238E27FC236}">
              <a16:creationId xmlns:a16="http://schemas.microsoft.com/office/drawing/2014/main" id="{22C7A507-0FE8-4822-A069-E48A339D06B6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415</xdr:row>
      <xdr:rowOff>0</xdr:rowOff>
    </xdr:from>
    <xdr:ext cx="1543050" cy="114300"/>
    <xdr:sp macro="" textlink="">
      <xdr:nvSpPr>
        <xdr:cNvPr id="1345" name="AutoShape 65">
          <a:extLst>
            <a:ext uri="{FF2B5EF4-FFF2-40B4-BE49-F238E27FC236}">
              <a16:creationId xmlns:a16="http://schemas.microsoft.com/office/drawing/2014/main" id="{A4502A0F-A4F2-4A47-BF6F-45968626F655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415</xdr:row>
      <xdr:rowOff>0</xdr:rowOff>
    </xdr:from>
    <xdr:ext cx="1543050" cy="114300"/>
    <xdr:sp macro="" textlink="">
      <xdr:nvSpPr>
        <xdr:cNvPr id="1346" name="AutoShape 65">
          <a:extLst>
            <a:ext uri="{FF2B5EF4-FFF2-40B4-BE49-F238E27FC236}">
              <a16:creationId xmlns:a16="http://schemas.microsoft.com/office/drawing/2014/main" id="{74ABFCD5-44D6-48F9-83CF-81F5B9B2ED8A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416</xdr:row>
      <xdr:rowOff>0</xdr:rowOff>
    </xdr:from>
    <xdr:ext cx="1543050" cy="114300"/>
    <xdr:sp macro="" textlink="">
      <xdr:nvSpPr>
        <xdr:cNvPr id="1347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4CED7E1F-DA60-4A86-ACD6-513B5739646B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416</xdr:row>
      <xdr:rowOff>0</xdr:rowOff>
    </xdr:from>
    <xdr:ext cx="1543050" cy="114300"/>
    <xdr:sp macro="" textlink="">
      <xdr:nvSpPr>
        <xdr:cNvPr id="1348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13D9A912-13F8-4649-8864-F6E63F3219D0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416</xdr:row>
      <xdr:rowOff>0</xdr:rowOff>
    </xdr:from>
    <xdr:ext cx="1543050" cy="114300"/>
    <xdr:sp macro="" textlink="">
      <xdr:nvSpPr>
        <xdr:cNvPr id="1349" name="AutoShape 65">
          <a:extLst>
            <a:ext uri="{FF2B5EF4-FFF2-40B4-BE49-F238E27FC236}">
              <a16:creationId xmlns:a16="http://schemas.microsoft.com/office/drawing/2014/main" id="{0E8FCB06-ECED-411E-A30E-C7E5680F8801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416</xdr:row>
      <xdr:rowOff>0</xdr:rowOff>
    </xdr:from>
    <xdr:ext cx="1543050" cy="114300"/>
    <xdr:sp macro="" textlink="">
      <xdr:nvSpPr>
        <xdr:cNvPr id="1350" name="AutoShape 65">
          <a:extLst>
            <a:ext uri="{FF2B5EF4-FFF2-40B4-BE49-F238E27FC236}">
              <a16:creationId xmlns:a16="http://schemas.microsoft.com/office/drawing/2014/main" id="{A9053008-B452-4A1E-93F5-CABC626D6A7A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416</xdr:row>
      <xdr:rowOff>0</xdr:rowOff>
    </xdr:from>
    <xdr:ext cx="1543050" cy="114300"/>
    <xdr:sp macro="" textlink="">
      <xdr:nvSpPr>
        <xdr:cNvPr id="1351" name="AutoShape 65">
          <a:extLst>
            <a:ext uri="{FF2B5EF4-FFF2-40B4-BE49-F238E27FC236}">
              <a16:creationId xmlns:a16="http://schemas.microsoft.com/office/drawing/2014/main" id="{F77A3204-AB54-4B30-BE0D-1A424ECCDE09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416</xdr:row>
      <xdr:rowOff>0</xdr:rowOff>
    </xdr:from>
    <xdr:ext cx="1543050" cy="114300"/>
    <xdr:sp macro="" textlink="">
      <xdr:nvSpPr>
        <xdr:cNvPr id="1352" name="AutoShape 65">
          <a:extLst>
            <a:ext uri="{FF2B5EF4-FFF2-40B4-BE49-F238E27FC236}">
              <a16:creationId xmlns:a16="http://schemas.microsoft.com/office/drawing/2014/main" id="{7D36911A-2747-4108-A69E-A70430EC8F1D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417</xdr:row>
      <xdr:rowOff>0</xdr:rowOff>
    </xdr:from>
    <xdr:ext cx="1543050" cy="114300"/>
    <xdr:sp macro="" textlink="">
      <xdr:nvSpPr>
        <xdr:cNvPr id="1353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1B9D8ED3-A95E-4AEE-8F82-EEAA5D7295EF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417</xdr:row>
      <xdr:rowOff>0</xdr:rowOff>
    </xdr:from>
    <xdr:ext cx="1543050" cy="114300"/>
    <xdr:sp macro="" textlink="">
      <xdr:nvSpPr>
        <xdr:cNvPr id="1354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942F143D-CFA3-4B23-AC9D-CFA6ED25671D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417</xdr:row>
      <xdr:rowOff>0</xdr:rowOff>
    </xdr:from>
    <xdr:ext cx="1543050" cy="114300"/>
    <xdr:sp macro="" textlink="">
      <xdr:nvSpPr>
        <xdr:cNvPr id="1355" name="AutoShape 65">
          <a:extLst>
            <a:ext uri="{FF2B5EF4-FFF2-40B4-BE49-F238E27FC236}">
              <a16:creationId xmlns:a16="http://schemas.microsoft.com/office/drawing/2014/main" id="{DB9C0937-7CE4-4F09-8E20-7F6A6E492126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417</xdr:row>
      <xdr:rowOff>0</xdr:rowOff>
    </xdr:from>
    <xdr:ext cx="1543050" cy="114300"/>
    <xdr:sp macro="" textlink="">
      <xdr:nvSpPr>
        <xdr:cNvPr id="1356" name="AutoShape 65">
          <a:extLst>
            <a:ext uri="{FF2B5EF4-FFF2-40B4-BE49-F238E27FC236}">
              <a16:creationId xmlns:a16="http://schemas.microsoft.com/office/drawing/2014/main" id="{6C1A4C80-8191-4E20-8CC1-CD6B921ECF7B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417</xdr:row>
      <xdr:rowOff>0</xdr:rowOff>
    </xdr:from>
    <xdr:ext cx="1543050" cy="114300"/>
    <xdr:sp macro="" textlink="">
      <xdr:nvSpPr>
        <xdr:cNvPr id="1357" name="AutoShape 65">
          <a:extLst>
            <a:ext uri="{FF2B5EF4-FFF2-40B4-BE49-F238E27FC236}">
              <a16:creationId xmlns:a16="http://schemas.microsoft.com/office/drawing/2014/main" id="{2C816CFF-FDD3-47DE-A890-45D30009E6C3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417</xdr:row>
      <xdr:rowOff>0</xdr:rowOff>
    </xdr:from>
    <xdr:ext cx="1543050" cy="114300"/>
    <xdr:sp macro="" textlink="">
      <xdr:nvSpPr>
        <xdr:cNvPr id="1358" name="AutoShape 65">
          <a:extLst>
            <a:ext uri="{FF2B5EF4-FFF2-40B4-BE49-F238E27FC236}">
              <a16:creationId xmlns:a16="http://schemas.microsoft.com/office/drawing/2014/main" id="{6724EAF4-DFC0-4BFC-B80F-D63B2326265C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418</xdr:row>
      <xdr:rowOff>0</xdr:rowOff>
    </xdr:from>
    <xdr:ext cx="1543050" cy="114300"/>
    <xdr:sp macro="" textlink="">
      <xdr:nvSpPr>
        <xdr:cNvPr id="1359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BB1EBED1-EF4A-4566-8886-623885ABA38C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418</xdr:row>
      <xdr:rowOff>0</xdr:rowOff>
    </xdr:from>
    <xdr:ext cx="1543050" cy="114300"/>
    <xdr:sp macro="" textlink="">
      <xdr:nvSpPr>
        <xdr:cNvPr id="1360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BC94D6E7-3843-4CF2-8D09-E9D5C3BB80D1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418</xdr:row>
      <xdr:rowOff>0</xdr:rowOff>
    </xdr:from>
    <xdr:ext cx="1543050" cy="114300"/>
    <xdr:sp macro="" textlink="">
      <xdr:nvSpPr>
        <xdr:cNvPr id="1361" name="AutoShape 65">
          <a:extLst>
            <a:ext uri="{FF2B5EF4-FFF2-40B4-BE49-F238E27FC236}">
              <a16:creationId xmlns:a16="http://schemas.microsoft.com/office/drawing/2014/main" id="{BED65827-BCE1-4479-8298-A1C794C5CBE2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418</xdr:row>
      <xdr:rowOff>0</xdr:rowOff>
    </xdr:from>
    <xdr:ext cx="1543050" cy="114300"/>
    <xdr:sp macro="" textlink="">
      <xdr:nvSpPr>
        <xdr:cNvPr id="1362" name="AutoShape 65">
          <a:extLst>
            <a:ext uri="{FF2B5EF4-FFF2-40B4-BE49-F238E27FC236}">
              <a16:creationId xmlns:a16="http://schemas.microsoft.com/office/drawing/2014/main" id="{EB3D7C8A-65CE-4395-857A-26BAD50A60E0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418</xdr:row>
      <xdr:rowOff>0</xdr:rowOff>
    </xdr:from>
    <xdr:ext cx="1543050" cy="114300"/>
    <xdr:sp macro="" textlink="">
      <xdr:nvSpPr>
        <xdr:cNvPr id="1363" name="AutoShape 65">
          <a:extLst>
            <a:ext uri="{FF2B5EF4-FFF2-40B4-BE49-F238E27FC236}">
              <a16:creationId xmlns:a16="http://schemas.microsoft.com/office/drawing/2014/main" id="{E7E5A8AD-77B8-4DAC-928C-63DB98BC0678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418</xdr:row>
      <xdr:rowOff>0</xdr:rowOff>
    </xdr:from>
    <xdr:ext cx="1543050" cy="114300"/>
    <xdr:sp macro="" textlink="">
      <xdr:nvSpPr>
        <xdr:cNvPr id="1364" name="AutoShape 65">
          <a:extLst>
            <a:ext uri="{FF2B5EF4-FFF2-40B4-BE49-F238E27FC236}">
              <a16:creationId xmlns:a16="http://schemas.microsoft.com/office/drawing/2014/main" id="{3F98AA94-B2A8-4CAC-B968-3404CDB10350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419</xdr:row>
      <xdr:rowOff>0</xdr:rowOff>
    </xdr:from>
    <xdr:ext cx="1543050" cy="114300"/>
    <xdr:sp macro="" textlink="">
      <xdr:nvSpPr>
        <xdr:cNvPr id="1365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8557B215-2576-482F-8866-AD5BD28A6BBC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419</xdr:row>
      <xdr:rowOff>0</xdr:rowOff>
    </xdr:from>
    <xdr:ext cx="1543050" cy="114300"/>
    <xdr:sp macro="" textlink="">
      <xdr:nvSpPr>
        <xdr:cNvPr id="1366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E77C5F4E-80A8-40F5-80CC-4721605B1CA7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419</xdr:row>
      <xdr:rowOff>0</xdr:rowOff>
    </xdr:from>
    <xdr:ext cx="1543050" cy="114300"/>
    <xdr:sp macro="" textlink="">
      <xdr:nvSpPr>
        <xdr:cNvPr id="1367" name="AutoShape 65">
          <a:extLst>
            <a:ext uri="{FF2B5EF4-FFF2-40B4-BE49-F238E27FC236}">
              <a16:creationId xmlns:a16="http://schemas.microsoft.com/office/drawing/2014/main" id="{163AEFE4-274B-446C-A01F-7F3F505C5102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419</xdr:row>
      <xdr:rowOff>0</xdr:rowOff>
    </xdr:from>
    <xdr:ext cx="1543050" cy="114300"/>
    <xdr:sp macro="" textlink="">
      <xdr:nvSpPr>
        <xdr:cNvPr id="1368" name="AutoShape 65">
          <a:extLst>
            <a:ext uri="{FF2B5EF4-FFF2-40B4-BE49-F238E27FC236}">
              <a16:creationId xmlns:a16="http://schemas.microsoft.com/office/drawing/2014/main" id="{809487BF-F44C-4F98-A335-33A9E38F48A1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419</xdr:row>
      <xdr:rowOff>0</xdr:rowOff>
    </xdr:from>
    <xdr:ext cx="1543050" cy="114300"/>
    <xdr:sp macro="" textlink="">
      <xdr:nvSpPr>
        <xdr:cNvPr id="1369" name="AutoShape 65">
          <a:extLst>
            <a:ext uri="{FF2B5EF4-FFF2-40B4-BE49-F238E27FC236}">
              <a16:creationId xmlns:a16="http://schemas.microsoft.com/office/drawing/2014/main" id="{7E84A09C-684B-45FE-AC50-1BA3DF92EDAC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419</xdr:row>
      <xdr:rowOff>0</xdr:rowOff>
    </xdr:from>
    <xdr:ext cx="1543050" cy="114300"/>
    <xdr:sp macro="" textlink="">
      <xdr:nvSpPr>
        <xdr:cNvPr id="1370" name="AutoShape 65">
          <a:extLst>
            <a:ext uri="{FF2B5EF4-FFF2-40B4-BE49-F238E27FC236}">
              <a16:creationId xmlns:a16="http://schemas.microsoft.com/office/drawing/2014/main" id="{CA605107-166A-4530-8F2A-B9F18E286CD2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518</xdr:row>
      <xdr:rowOff>0</xdr:rowOff>
    </xdr:from>
    <xdr:ext cx="1543050" cy="114300"/>
    <xdr:sp macro="" textlink="">
      <xdr:nvSpPr>
        <xdr:cNvPr id="1371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C80497F3-8B47-490D-9DAB-262CF1A38027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518</xdr:row>
      <xdr:rowOff>0</xdr:rowOff>
    </xdr:from>
    <xdr:ext cx="1543050" cy="114300"/>
    <xdr:sp macro="" textlink="">
      <xdr:nvSpPr>
        <xdr:cNvPr id="1372" name="AutoShape 65">
          <a:extLst>
            <a:ext uri="{FF2B5EF4-FFF2-40B4-BE49-F238E27FC236}">
              <a16:creationId xmlns:a16="http://schemas.microsoft.com/office/drawing/2014/main" id="{FCAD0F3F-23E9-4A96-B8BB-673B83827308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519</xdr:row>
      <xdr:rowOff>0</xdr:rowOff>
    </xdr:from>
    <xdr:ext cx="1543050" cy="114300"/>
    <xdr:sp macro="" textlink="">
      <xdr:nvSpPr>
        <xdr:cNvPr id="1373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36F4AA3F-2973-4FCD-B30D-C8D24A125706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519</xdr:row>
      <xdr:rowOff>0</xdr:rowOff>
    </xdr:from>
    <xdr:ext cx="1543050" cy="114300"/>
    <xdr:sp macro="" textlink="">
      <xdr:nvSpPr>
        <xdr:cNvPr id="1374" name="AutoShape 65">
          <a:extLst>
            <a:ext uri="{FF2B5EF4-FFF2-40B4-BE49-F238E27FC236}">
              <a16:creationId xmlns:a16="http://schemas.microsoft.com/office/drawing/2014/main" id="{AACAF0BD-2043-4490-AC8C-AF176C87C3EB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520</xdr:row>
      <xdr:rowOff>0</xdr:rowOff>
    </xdr:from>
    <xdr:ext cx="1543050" cy="114300"/>
    <xdr:sp macro="" textlink="">
      <xdr:nvSpPr>
        <xdr:cNvPr id="1375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6651CB0D-9ED7-461A-A8D2-36C94B05F505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520</xdr:row>
      <xdr:rowOff>0</xdr:rowOff>
    </xdr:from>
    <xdr:ext cx="1543050" cy="114300"/>
    <xdr:sp macro="" textlink="">
      <xdr:nvSpPr>
        <xdr:cNvPr id="1376" name="AutoShape 65">
          <a:extLst>
            <a:ext uri="{FF2B5EF4-FFF2-40B4-BE49-F238E27FC236}">
              <a16:creationId xmlns:a16="http://schemas.microsoft.com/office/drawing/2014/main" id="{705A7393-1744-442B-B797-B7E0214DD61E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521</xdr:row>
      <xdr:rowOff>0</xdr:rowOff>
    </xdr:from>
    <xdr:ext cx="1543050" cy="114300"/>
    <xdr:sp macro="" textlink="">
      <xdr:nvSpPr>
        <xdr:cNvPr id="1377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B874983B-F337-4C6D-9535-82A5A2001019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521</xdr:row>
      <xdr:rowOff>0</xdr:rowOff>
    </xdr:from>
    <xdr:ext cx="1543050" cy="114300"/>
    <xdr:sp macro="" textlink="">
      <xdr:nvSpPr>
        <xdr:cNvPr id="1378" name="AutoShape 65">
          <a:extLst>
            <a:ext uri="{FF2B5EF4-FFF2-40B4-BE49-F238E27FC236}">
              <a16:creationId xmlns:a16="http://schemas.microsoft.com/office/drawing/2014/main" id="{8D7BA06D-10E6-4C7D-A73C-65E04513E84F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522</xdr:row>
      <xdr:rowOff>0</xdr:rowOff>
    </xdr:from>
    <xdr:ext cx="1543050" cy="114300"/>
    <xdr:sp macro="" textlink="">
      <xdr:nvSpPr>
        <xdr:cNvPr id="1379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A6B351E3-0E61-4E54-AD0C-4CBE58A90509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522</xdr:row>
      <xdr:rowOff>0</xdr:rowOff>
    </xdr:from>
    <xdr:ext cx="1543050" cy="114300"/>
    <xdr:sp macro="" textlink="">
      <xdr:nvSpPr>
        <xdr:cNvPr id="1380" name="AutoShape 65">
          <a:extLst>
            <a:ext uri="{FF2B5EF4-FFF2-40B4-BE49-F238E27FC236}">
              <a16:creationId xmlns:a16="http://schemas.microsoft.com/office/drawing/2014/main" id="{D1C25BE9-6B58-4C07-B159-F113BDBB81B0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523</xdr:row>
      <xdr:rowOff>0</xdr:rowOff>
    </xdr:from>
    <xdr:ext cx="1543050" cy="114300"/>
    <xdr:sp macro="" textlink="">
      <xdr:nvSpPr>
        <xdr:cNvPr id="1381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F8B3E74C-C44A-4CB9-A47C-A8E5E10ECA73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523</xdr:row>
      <xdr:rowOff>0</xdr:rowOff>
    </xdr:from>
    <xdr:ext cx="1543050" cy="114300"/>
    <xdr:sp macro="" textlink="">
      <xdr:nvSpPr>
        <xdr:cNvPr id="1382" name="AutoShape 65">
          <a:extLst>
            <a:ext uri="{FF2B5EF4-FFF2-40B4-BE49-F238E27FC236}">
              <a16:creationId xmlns:a16="http://schemas.microsoft.com/office/drawing/2014/main" id="{CC839FAB-0B9E-454D-8D96-A6F5ED0743AF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524</xdr:row>
      <xdr:rowOff>0</xdr:rowOff>
    </xdr:from>
    <xdr:ext cx="1543050" cy="114300"/>
    <xdr:sp macro="" textlink="">
      <xdr:nvSpPr>
        <xdr:cNvPr id="1383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6B9A78D5-694D-41F0-982F-C5782D7E3F71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524</xdr:row>
      <xdr:rowOff>0</xdr:rowOff>
    </xdr:from>
    <xdr:ext cx="1543050" cy="114300"/>
    <xdr:sp macro="" textlink="">
      <xdr:nvSpPr>
        <xdr:cNvPr id="1384" name="AutoShape 65">
          <a:extLst>
            <a:ext uri="{FF2B5EF4-FFF2-40B4-BE49-F238E27FC236}">
              <a16:creationId xmlns:a16="http://schemas.microsoft.com/office/drawing/2014/main" id="{BE5900AF-41CC-4FB5-B9B5-7969C4B89EC4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525</xdr:row>
      <xdr:rowOff>0</xdr:rowOff>
    </xdr:from>
    <xdr:ext cx="1543050" cy="114300"/>
    <xdr:sp macro="" textlink="">
      <xdr:nvSpPr>
        <xdr:cNvPr id="1385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16FF8694-DE00-472F-A322-FD49DE2676F3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525</xdr:row>
      <xdr:rowOff>0</xdr:rowOff>
    </xdr:from>
    <xdr:ext cx="1543050" cy="114300"/>
    <xdr:sp macro="" textlink="">
      <xdr:nvSpPr>
        <xdr:cNvPr id="1386" name="AutoShape 65">
          <a:extLst>
            <a:ext uri="{FF2B5EF4-FFF2-40B4-BE49-F238E27FC236}">
              <a16:creationId xmlns:a16="http://schemas.microsoft.com/office/drawing/2014/main" id="{12F8544B-A933-4A95-A309-E34F2E5C586D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526</xdr:row>
      <xdr:rowOff>0</xdr:rowOff>
    </xdr:from>
    <xdr:ext cx="1543050" cy="114300"/>
    <xdr:sp macro="" textlink="">
      <xdr:nvSpPr>
        <xdr:cNvPr id="1387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440AF24D-9C6F-40FA-9C14-81D96DAB0187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526</xdr:row>
      <xdr:rowOff>0</xdr:rowOff>
    </xdr:from>
    <xdr:ext cx="1543050" cy="114300"/>
    <xdr:sp macro="" textlink="">
      <xdr:nvSpPr>
        <xdr:cNvPr id="1388" name="AutoShape 65">
          <a:extLst>
            <a:ext uri="{FF2B5EF4-FFF2-40B4-BE49-F238E27FC236}">
              <a16:creationId xmlns:a16="http://schemas.microsoft.com/office/drawing/2014/main" id="{7964E458-2C47-4E15-A3F3-0794C003629F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527</xdr:row>
      <xdr:rowOff>0</xdr:rowOff>
    </xdr:from>
    <xdr:ext cx="1543050" cy="114300"/>
    <xdr:sp macro="" textlink="">
      <xdr:nvSpPr>
        <xdr:cNvPr id="1389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31D28F1F-A424-46FD-A20D-5F1521A45C05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527</xdr:row>
      <xdr:rowOff>0</xdr:rowOff>
    </xdr:from>
    <xdr:ext cx="1543050" cy="114300"/>
    <xdr:sp macro="" textlink="">
      <xdr:nvSpPr>
        <xdr:cNvPr id="1390" name="AutoShape 65">
          <a:extLst>
            <a:ext uri="{FF2B5EF4-FFF2-40B4-BE49-F238E27FC236}">
              <a16:creationId xmlns:a16="http://schemas.microsoft.com/office/drawing/2014/main" id="{BB6D5A9B-651B-41FC-AD49-46AF65269FAC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528</xdr:row>
      <xdr:rowOff>0</xdr:rowOff>
    </xdr:from>
    <xdr:ext cx="1543050" cy="114300"/>
    <xdr:sp macro="" textlink="">
      <xdr:nvSpPr>
        <xdr:cNvPr id="1391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A2DC0403-F3F4-4697-8CBD-3CF825DACAF7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528</xdr:row>
      <xdr:rowOff>0</xdr:rowOff>
    </xdr:from>
    <xdr:ext cx="1543050" cy="114300"/>
    <xdr:sp macro="" textlink="">
      <xdr:nvSpPr>
        <xdr:cNvPr id="1392" name="AutoShape 65">
          <a:extLst>
            <a:ext uri="{FF2B5EF4-FFF2-40B4-BE49-F238E27FC236}">
              <a16:creationId xmlns:a16="http://schemas.microsoft.com/office/drawing/2014/main" id="{4ED80124-B351-46DE-B5D2-4E11776EBF76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529</xdr:row>
      <xdr:rowOff>0</xdr:rowOff>
    </xdr:from>
    <xdr:ext cx="1543050" cy="114300"/>
    <xdr:sp macro="" textlink="">
      <xdr:nvSpPr>
        <xdr:cNvPr id="1393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C623850A-5CD2-4525-92F1-315430FFEFBB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529</xdr:row>
      <xdr:rowOff>0</xdr:rowOff>
    </xdr:from>
    <xdr:ext cx="1543050" cy="114300"/>
    <xdr:sp macro="" textlink="">
      <xdr:nvSpPr>
        <xdr:cNvPr id="1394" name="AutoShape 65">
          <a:extLst>
            <a:ext uri="{FF2B5EF4-FFF2-40B4-BE49-F238E27FC236}">
              <a16:creationId xmlns:a16="http://schemas.microsoft.com/office/drawing/2014/main" id="{25F94AF0-BC86-4DB5-B964-A0B6DA8399FD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530</xdr:row>
      <xdr:rowOff>0</xdr:rowOff>
    </xdr:from>
    <xdr:ext cx="1543050" cy="114300"/>
    <xdr:sp macro="" textlink="">
      <xdr:nvSpPr>
        <xdr:cNvPr id="1395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50DA0858-8162-437D-9831-A53149136C85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530</xdr:row>
      <xdr:rowOff>0</xdr:rowOff>
    </xdr:from>
    <xdr:ext cx="1543050" cy="114300"/>
    <xdr:sp macro="" textlink="">
      <xdr:nvSpPr>
        <xdr:cNvPr id="1396" name="AutoShape 65">
          <a:extLst>
            <a:ext uri="{FF2B5EF4-FFF2-40B4-BE49-F238E27FC236}">
              <a16:creationId xmlns:a16="http://schemas.microsoft.com/office/drawing/2014/main" id="{6783762E-BAC1-44DB-BC73-CC185EF1E64C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531</xdr:row>
      <xdr:rowOff>0</xdr:rowOff>
    </xdr:from>
    <xdr:ext cx="1543050" cy="114300"/>
    <xdr:sp macro="" textlink="">
      <xdr:nvSpPr>
        <xdr:cNvPr id="1397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C4E96113-067C-4B9D-8635-6E7BD11B0648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531</xdr:row>
      <xdr:rowOff>0</xdr:rowOff>
    </xdr:from>
    <xdr:ext cx="1543050" cy="114300"/>
    <xdr:sp macro="" textlink="">
      <xdr:nvSpPr>
        <xdr:cNvPr id="1398" name="AutoShape 65">
          <a:extLst>
            <a:ext uri="{FF2B5EF4-FFF2-40B4-BE49-F238E27FC236}">
              <a16:creationId xmlns:a16="http://schemas.microsoft.com/office/drawing/2014/main" id="{CB122C00-5CCB-48C0-93C4-71A022495EDB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532</xdr:row>
      <xdr:rowOff>0</xdr:rowOff>
    </xdr:from>
    <xdr:ext cx="1543050" cy="114300"/>
    <xdr:sp macro="" textlink="">
      <xdr:nvSpPr>
        <xdr:cNvPr id="1399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5C161315-CCD7-4CBC-A934-52EA1E80AAA7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532</xdr:row>
      <xdr:rowOff>0</xdr:rowOff>
    </xdr:from>
    <xdr:ext cx="1543050" cy="114300"/>
    <xdr:sp macro="" textlink="">
      <xdr:nvSpPr>
        <xdr:cNvPr id="1400" name="AutoShape 65">
          <a:extLst>
            <a:ext uri="{FF2B5EF4-FFF2-40B4-BE49-F238E27FC236}">
              <a16:creationId xmlns:a16="http://schemas.microsoft.com/office/drawing/2014/main" id="{3495F33B-970F-44FC-BCE4-7D523651281C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533</xdr:row>
      <xdr:rowOff>0</xdr:rowOff>
    </xdr:from>
    <xdr:ext cx="1543050" cy="114300"/>
    <xdr:sp macro="" textlink="">
      <xdr:nvSpPr>
        <xdr:cNvPr id="1401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32BB5402-0B00-4372-9940-1044D2739603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533</xdr:row>
      <xdr:rowOff>0</xdr:rowOff>
    </xdr:from>
    <xdr:ext cx="1543050" cy="114300"/>
    <xdr:sp macro="" textlink="">
      <xdr:nvSpPr>
        <xdr:cNvPr id="1402" name="AutoShape 65">
          <a:extLst>
            <a:ext uri="{FF2B5EF4-FFF2-40B4-BE49-F238E27FC236}">
              <a16:creationId xmlns:a16="http://schemas.microsoft.com/office/drawing/2014/main" id="{2A1A3F53-53AB-49F1-A170-DD1AABBECBF8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534</xdr:row>
      <xdr:rowOff>0</xdr:rowOff>
    </xdr:from>
    <xdr:ext cx="1543050" cy="114300"/>
    <xdr:sp macro="" textlink="">
      <xdr:nvSpPr>
        <xdr:cNvPr id="1403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37956329-DDFB-412B-8DDA-4FBE9D819F20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534</xdr:row>
      <xdr:rowOff>0</xdr:rowOff>
    </xdr:from>
    <xdr:ext cx="1543050" cy="114300"/>
    <xdr:sp macro="" textlink="">
      <xdr:nvSpPr>
        <xdr:cNvPr id="1404" name="AutoShape 65">
          <a:extLst>
            <a:ext uri="{FF2B5EF4-FFF2-40B4-BE49-F238E27FC236}">
              <a16:creationId xmlns:a16="http://schemas.microsoft.com/office/drawing/2014/main" id="{BA0BDC56-54B3-4CDD-B160-A8757C665D24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535</xdr:row>
      <xdr:rowOff>0</xdr:rowOff>
    </xdr:from>
    <xdr:ext cx="1543050" cy="114300"/>
    <xdr:sp macro="" textlink="">
      <xdr:nvSpPr>
        <xdr:cNvPr id="1405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520AAC0E-52A1-40B8-8368-75E1C688D54C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535</xdr:row>
      <xdr:rowOff>0</xdr:rowOff>
    </xdr:from>
    <xdr:ext cx="1543050" cy="114300"/>
    <xdr:sp macro="" textlink="">
      <xdr:nvSpPr>
        <xdr:cNvPr id="1406" name="AutoShape 65">
          <a:extLst>
            <a:ext uri="{FF2B5EF4-FFF2-40B4-BE49-F238E27FC236}">
              <a16:creationId xmlns:a16="http://schemas.microsoft.com/office/drawing/2014/main" id="{89DF36CE-A4D0-4367-9DC9-C59B7146593F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536</xdr:row>
      <xdr:rowOff>0</xdr:rowOff>
    </xdr:from>
    <xdr:ext cx="1543050" cy="114300"/>
    <xdr:sp macro="" textlink="">
      <xdr:nvSpPr>
        <xdr:cNvPr id="1407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162FD14A-00AC-4C60-84CE-ACEFC59A20E2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536</xdr:row>
      <xdr:rowOff>0</xdr:rowOff>
    </xdr:from>
    <xdr:ext cx="1543050" cy="114300"/>
    <xdr:sp macro="" textlink="">
      <xdr:nvSpPr>
        <xdr:cNvPr id="1408" name="AutoShape 65">
          <a:extLst>
            <a:ext uri="{FF2B5EF4-FFF2-40B4-BE49-F238E27FC236}">
              <a16:creationId xmlns:a16="http://schemas.microsoft.com/office/drawing/2014/main" id="{B8D67A01-58CD-4992-9320-92B6DE40F71C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415</xdr:row>
      <xdr:rowOff>0</xdr:rowOff>
    </xdr:from>
    <xdr:ext cx="1543050" cy="114300"/>
    <xdr:sp macro="" textlink="">
      <xdr:nvSpPr>
        <xdr:cNvPr id="1409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4D0CDBDE-27EE-4B87-AB25-E74CDEF5AE5D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415</xdr:row>
      <xdr:rowOff>0</xdr:rowOff>
    </xdr:from>
    <xdr:ext cx="1543050" cy="114300"/>
    <xdr:sp macro="" textlink="">
      <xdr:nvSpPr>
        <xdr:cNvPr id="1410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57B43CA8-8236-4AA9-9A64-3B556CEB5ECA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415</xdr:row>
      <xdr:rowOff>0</xdr:rowOff>
    </xdr:from>
    <xdr:ext cx="1543050" cy="114300"/>
    <xdr:sp macro="" textlink="">
      <xdr:nvSpPr>
        <xdr:cNvPr id="1411" name="AutoShape 65">
          <a:extLst>
            <a:ext uri="{FF2B5EF4-FFF2-40B4-BE49-F238E27FC236}">
              <a16:creationId xmlns:a16="http://schemas.microsoft.com/office/drawing/2014/main" id="{8217E707-1FB7-4E56-8E26-1FDEAFF9D721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415</xdr:row>
      <xdr:rowOff>0</xdr:rowOff>
    </xdr:from>
    <xdr:ext cx="1543050" cy="114300"/>
    <xdr:sp macro="" textlink="">
      <xdr:nvSpPr>
        <xdr:cNvPr id="1412" name="AutoShape 65">
          <a:extLst>
            <a:ext uri="{FF2B5EF4-FFF2-40B4-BE49-F238E27FC236}">
              <a16:creationId xmlns:a16="http://schemas.microsoft.com/office/drawing/2014/main" id="{FDC948D6-7C2A-4184-9222-825621A2FAC9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415</xdr:row>
      <xdr:rowOff>0</xdr:rowOff>
    </xdr:from>
    <xdr:ext cx="1543050" cy="114300"/>
    <xdr:sp macro="" textlink="">
      <xdr:nvSpPr>
        <xdr:cNvPr id="1413" name="AutoShape 65">
          <a:extLst>
            <a:ext uri="{FF2B5EF4-FFF2-40B4-BE49-F238E27FC236}">
              <a16:creationId xmlns:a16="http://schemas.microsoft.com/office/drawing/2014/main" id="{FA2E2887-0F2E-4602-A674-2BCD30EA569E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415</xdr:row>
      <xdr:rowOff>0</xdr:rowOff>
    </xdr:from>
    <xdr:ext cx="1543050" cy="114300"/>
    <xdr:sp macro="" textlink="">
      <xdr:nvSpPr>
        <xdr:cNvPr id="1414" name="AutoShape 65">
          <a:extLst>
            <a:ext uri="{FF2B5EF4-FFF2-40B4-BE49-F238E27FC236}">
              <a16:creationId xmlns:a16="http://schemas.microsoft.com/office/drawing/2014/main" id="{39135E76-635E-452D-847B-610164C1CC60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416</xdr:row>
      <xdr:rowOff>0</xdr:rowOff>
    </xdr:from>
    <xdr:ext cx="1543050" cy="114300"/>
    <xdr:sp macro="" textlink="">
      <xdr:nvSpPr>
        <xdr:cNvPr id="1415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2088DF42-6B51-4244-B2FC-F2203E4BB152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416</xdr:row>
      <xdr:rowOff>0</xdr:rowOff>
    </xdr:from>
    <xdr:ext cx="1543050" cy="114300"/>
    <xdr:sp macro="" textlink="">
      <xdr:nvSpPr>
        <xdr:cNvPr id="1416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2BD81C6A-256E-49E2-AD0C-75912CC3CE11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416</xdr:row>
      <xdr:rowOff>0</xdr:rowOff>
    </xdr:from>
    <xdr:ext cx="1543050" cy="114300"/>
    <xdr:sp macro="" textlink="">
      <xdr:nvSpPr>
        <xdr:cNvPr id="1417" name="AutoShape 65">
          <a:extLst>
            <a:ext uri="{FF2B5EF4-FFF2-40B4-BE49-F238E27FC236}">
              <a16:creationId xmlns:a16="http://schemas.microsoft.com/office/drawing/2014/main" id="{C6E7DFE3-0207-4A6B-9148-3DFE62DB5666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416</xdr:row>
      <xdr:rowOff>0</xdr:rowOff>
    </xdr:from>
    <xdr:ext cx="1543050" cy="114300"/>
    <xdr:sp macro="" textlink="">
      <xdr:nvSpPr>
        <xdr:cNvPr id="1418" name="AutoShape 65">
          <a:extLst>
            <a:ext uri="{FF2B5EF4-FFF2-40B4-BE49-F238E27FC236}">
              <a16:creationId xmlns:a16="http://schemas.microsoft.com/office/drawing/2014/main" id="{396D44CF-8ACE-4C68-B48B-47D5206F69A3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416</xdr:row>
      <xdr:rowOff>0</xdr:rowOff>
    </xdr:from>
    <xdr:ext cx="1543050" cy="114300"/>
    <xdr:sp macro="" textlink="">
      <xdr:nvSpPr>
        <xdr:cNvPr id="1419" name="AutoShape 65">
          <a:extLst>
            <a:ext uri="{FF2B5EF4-FFF2-40B4-BE49-F238E27FC236}">
              <a16:creationId xmlns:a16="http://schemas.microsoft.com/office/drawing/2014/main" id="{3C3900CD-0C0D-4A38-A134-29C21793BBD4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416</xdr:row>
      <xdr:rowOff>0</xdr:rowOff>
    </xdr:from>
    <xdr:ext cx="1543050" cy="114300"/>
    <xdr:sp macro="" textlink="">
      <xdr:nvSpPr>
        <xdr:cNvPr id="1420" name="AutoShape 65">
          <a:extLst>
            <a:ext uri="{FF2B5EF4-FFF2-40B4-BE49-F238E27FC236}">
              <a16:creationId xmlns:a16="http://schemas.microsoft.com/office/drawing/2014/main" id="{DE07BA49-5B9C-4491-AD15-13E0DB6269E3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417</xdr:row>
      <xdr:rowOff>0</xdr:rowOff>
    </xdr:from>
    <xdr:ext cx="1543050" cy="114300"/>
    <xdr:sp macro="" textlink="">
      <xdr:nvSpPr>
        <xdr:cNvPr id="1421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DDB064FF-2B12-4F1C-B399-4AC803960840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417</xdr:row>
      <xdr:rowOff>0</xdr:rowOff>
    </xdr:from>
    <xdr:ext cx="1543050" cy="114300"/>
    <xdr:sp macro="" textlink="">
      <xdr:nvSpPr>
        <xdr:cNvPr id="1422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377BA552-265D-4F7E-BC8F-723207F1ECA5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417</xdr:row>
      <xdr:rowOff>0</xdr:rowOff>
    </xdr:from>
    <xdr:ext cx="1543050" cy="114300"/>
    <xdr:sp macro="" textlink="">
      <xdr:nvSpPr>
        <xdr:cNvPr id="1423" name="AutoShape 65">
          <a:extLst>
            <a:ext uri="{FF2B5EF4-FFF2-40B4-BE49-F238E27FC236}">
              <a16:creationId xmlns:a16="http://schemas.microsoft.com/office/drawing/2014/main" id="{3786F830-AD82-4A49-AE86-2AC1D22DE760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417</xdr:row>
      <xdr:rowOff>0</xdr:rowOff>
    </xdr:from>
    <xdr:ext cx="1543050" cy="114300"/>
    <xdr:sp macro="" textlink="">
      <xdr:nvSpPr>
        <xdr:cNvPr id="1424" name="AutoShape 65">
          <a:extLst>
            <a:ext uri="{FF2B5EF4-FFF2-40B4-BE49-F238E27FC236}">
              <a16:creationId xmlns:a16="http://schemas.microsoft.com/office/drawing/2014/main" id="{C9B2CBDF-5FAD-4A93-B349-949D1FBB45E5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417</xdr:row>
      <xdr:rowOff>0</xdr:rowOff>
    </xdr:from>
    <xdr:ext cx="1543050" cy="114300"/>
    <xdr:sp macro="" textlink="">
      <xdr:nvSpPr>
        <xdr:cNvPr id="1425" name="AutoShape 65">
          <a:extLst>
            <a:ext uri="{FF2B5EF4-FFF2-40B4-BE49-F238E27FC236}">
              <a16:creationId xmlns:a16="http://schemas.microsoft.com/office/drawing/2014/main" id="{41D4E752-4B34-4951-BC67-5BC795688033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417</xdr:row>
      <xdr:rowOff>0</xdr:rowOff>
    </xdr:from>
    <xdr:ext cx="1543050" cy="114300"/>
    <xdr:sp macro="" textlink="">
      <xdr:nvSpPr>
        <xdr:cNvPr id="1426" name="AutoShape 65">
          <a:extLst>
            <a:ext uri="{FF2B5EF4-FFF2-40B4-BE49-F238E27FC236}">
              <a16:creationId xmlns:a16="http://schemas.microsoft.com/office/drawing/2014/main" id="{40EB5574-2E4A-4D59-B87A-1471A01E794F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418</xdr:row>
      <xdr:rowOff>0</xdr:rowOff>
    </xdr:from>
    <xdr:ext cx="1543050" cy="114300"/>
    <xdr:sp macro="" textlink="">
      <xdr:nvSpPr>
        <xdr:cNvPr id="1427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F4F0CFCD-8D5C-409A-8129-48F8240277BE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418</xdr:row>
      <xdr:rowOff>0</xdr:rowOff>
    </xdr:from>
    <xdr:ext cx="1543050" cy="114300"/>
    <xdr:sp macro="" textlink="">
      <xdr:nvSpPr>
        <xdr:cNvPr id="1428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B7AF091E-E827-401C-86AA-986F7C72F8CB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418</xdr:row>
      <xdr:rowOff>0</xdr:rowOff>
    </xdr:from>
    <xdr:ext cx="1543050" cy="114300"/>
    <xdr:sp macro="" textlink="">
      <xdr:nvSpPr>
        <xdr:cNvPr id="1429" name="AutoShape 65">
          <a:extLst>
            <a:ext uri="{FF2B5EF4-FFF2-40B4-BE49-F238E27FC236}">
              <a16:creationId xmlns:a16="http://schemas.microsoft.com/office/drawing/2014/main" id="{45DC42A9-0CBA-4A9A-A6C7-31921CE804AF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418</xdr:row>
      <xdr:rowOff>0</xdr:rowOff>
    </xdr:from>
    <xdr:ext cx="1543050" cy="114300"/>
    <xdr:sp macro="" textlink="">
      <xdr:nvSpPr>
        <xdr:cNvPr id="1430" name="AutoShape 65">
          <a:extLst>
            <a:ext uri="{FF2B5EF4-FFF2-40B4-BE49-F238E27FC236}">
              <a16:creationId xmlns:a16="http://schemas.microsoft.com/office/drawing/2014/main" id="{6805EF78-3A3F-4A1B-88D7-2E0E58234F69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418</xdr:row>
      <xdr:rowOff>0</xdr:rowOff>
    </xdr:from>
    <xdr:ext cx="1543050" cy="114300"/>
    <xdr:sp macro="" textlink="">
      <xdr:nvSpPr>
        <xdr:cNvPr id="1431" name="AutoShape 65">
          <a:extLst>
            <a:ext uri="{FF2B5EF4-FFF2-40B4-BE49-F238E27FC236}">
              <a16:creationId xmlns:a16="http://schemas.microsoft.com/office/drawing/2014/main" id="{28020743-D81E-4B91-AF62-F982FD4F8929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418</xdr:row>
      <xdr:rowOff>0</xdr:rowOff>
    </xdr:from>
    <xdr:ext cx="1543050" cy="114300"/>
    <xdr:sp macro="" textlink="">
      <xdr:nvSpPr>
        <xdr:cNvPr id="1432" name="AutoShape 65">
          <a:extLst>
            <a:ext uri="{FF2B5EF4-FFF2-40B4-BE49-F238E27FC236}">
              <a16:creationId xmlns:a16="http://schemas.microsoft.com/office/drawing/2014/main" id="{DAA59572-358A-47BD-80A8-0455BA48869F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419</xdr:row>
      <xdr:rowOff>0</xdr:rowOff>
    </xdr:from>
    <xdr:ext cx="1543050" cy="114300"/>
    <xdr:sp macro="" textlink="">
      <xdr:nvSpPr>
        <xdr:cNvPr id="1433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071D951F-A7AB-4138-A000-0D1D8F6E771E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419</xdr:row>
      <xdr:rowOff>0</xdr:rowOff>
    </xdr:from>
    <xdr:ext cx="1543050" cy="114300"/>
    <xdr:sp macro="" textlink="">
      <xdr:nvSpPr>
        <xdr:cNvPr id="1434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2F599E9D-667E-4987-BC25-564994A95508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419</xdr:row>
      <xdr:rowOff>0</xdr:rowOff>
    </xdr:from>
    <xdr:ext cx="1543050" cy="114300"/>
    <xdr:sp macro="" textlink="">
      <xdr:nvSpPr>
        <xdr:cNvPr id="1435" name="AutoShape 65">
          <a:extLst>
            <a:ext uri="{FF2B5EF4-FFF2-40B4-BE49-F238E27FC236}">
              <a16:creationId xmlns:a16="http://schemas.microsoft.com/office/drawing/2014/main" id="{6D6D5D03-366E-4DF2-A2C2-57CDCC09D1A3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419</xdr:row>
      <xdr:rowOff>0</xdr:rowOff>
    </xdr:from>
    <xdr:ext cx="1543050" cy="114300"/>
    <xdr:sp macro="" textlink="">
      <xdr:nvSpPr>
        <xdr:cNvPr id="1436" name="AutoShape 65">
          <a:extLst>
            <a:ext uri="{FF2B5EF4-FFF2-40B4-BE49-F238E27FC236}">
              <a16:creationId xmlns:a16="http://schemas.microsoft.com/office/drawing/2014/main" id="{EA36F122-6AEE-4425-B5BA-CE3507CFC4CB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419</xdr:row>
      <xdr:rowOff>0</xdr:rowOff>
    </xdr:from>
    <xdr:ext cx="1543050" cy="114300"/>
    <xdr:sp macro="" textlink="">
      <xdr:nvSpPr>
        <xdr:cNvPr id="1437" name="AutoShape 65">
          <a:extLst>
            <a:ext uri="{FF2B5EF4-FFF2-40B4-BE49-F238E27FC236}">
              <a16:creationId xmlns:a16="http://schemas.microsoft.com/office/drawing/2014/main" id="{2B96C705-913F-4EFA-984E-53DAC732B40C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419</xdr:row>
      <xdr:rowOff>0</xdr:rowOff>
    </xdr:from>
    <xdr:ext cx="1543050" cy="114300"/>
    <xdr:sp macro="" textlink="">
      <xdr:nvSpPr>
        <xdr:cNvPr id="1438" name="AutoShape 65">
          <a:extLst>
            <a:ext uri="{FF2B5EF4-FFF2-40B4-BE49-F238E27FC236}">
              <a16:creationId xmlns:a16="http://schemas.microsoft.com/office/drawing/2014/main" id="{CD1B46B1-CFAF-4301-BBB8-2DDBBB26421B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518</xdr:row>
      <xdr:rowOff>0</xdr:rowOff>
    </xdr:from>
    <xdr:ext cx="1543050" cy="114300"/>
    <xdr:sp macro="" textlink="">
      <xdr:nvSpPr>
        <xdr:cNvPr id="1439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75C1681C-3821-4404-A7B7-3134874D0028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518</xdr:row>
      <xdr:rowOff>0</xdr:rowOff>
    </xdr:from>
    <xdr:ext cx="1543050" cy="114300"/>
    <xdr:sp macro="" textlink="">
      <xdr:nvSpPr>
        <xdr:cNvPr id="1440" name="AutoShape 65">
          <a:extLst>
            <a:ext uri="{FF2B5EF4-FFF2-40B4-BE49-F238E27FC236}">
              <a16:creationId xmlns:a16="http://schemas.microsoft.com/office/drawing/2014/main" id="{1D2BCBE6-6C0A-43F3-BECE-ABDEE74162D3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519</xdr:row>
      <xdr:rowOff>0</xdr:rowOff>
    </xdr:from>
    <xdr:ext cx="1543050" cy="114300"/>
    <xdr:sp macro="" textlink="">
      <xdr:nvSpPr>
        <xdr:cNvPr id="1441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ABEA236A-BA89-40A5-893C-DD7CDC8B5112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519</xdr:row>
      <xdr:rowOff>0</xdr:rowOff>
    </xdr:from>
    <xdr:ext cx="1543050" cy="114300"/>
    <xdr:sp macro="" textlink="">
      <xdr:nvSpPr>
        <xdr:cNvPr id="1442" name="AutoShape 65">
          <a:extLst>
            <a:ext uri="{FF2B5EF4-FFF2-40B4-BE49-F238E27FC236}">
              <a16:creationId xmlns:a16="http://schemas.microsoft.com/office/drawing/2014/main" id="{2909B86D-877A-473C-A442-FDE785A02884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520</xdr:row>
      <xdr:rowOff>0</xdr:rowOff>
    </xdr:from>
    <xdr:ext cx="1543050" cy="114300"/>
    <xdr:sp macro="" textlink="">
      <xdr:nvSpPr>
        <xdr:cNvPr id="1443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30B3BFFF-0C36-4EA9-8D53-5D8C644BF10C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520</xdr:row>
      <xdr:rowOff>0</xdr:rowOff>
    </xdr:from>
    <xdr:ext cx="1543050" cy="114300"/>
    <xdr:sp macro="" textlink="">
      <xdr:nvSpPr>
        <xdr:cNvPr id="1444" name="AutoShape 65">
          <a:extLst>
            <a:ext uri="{FF2B5EF4-FFF2-40B4-BE49-F238E27FC236}">
              <a16:creationId xmlns:a16="http://schemas.microsoft.com/office/drawing/2014/main" id="{D3008655-3901-4791-94AD-55766578EBFE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521</xdr:row>
      <xdr:rowOff>0</xdr:rowOff>
    </xdr:from>
    <xdr:ext cx="1543050" cy="114300"/>
    <xdr:sp macro="" textlink="">
      <xdr:nvSpPr>
        <xdr:cNvPr id="1445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417D1286-29DC-4CAC-B13E-171FF1B4FAB3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521</xdr:row>
      <xdr:rowOff>0</xdr:rowOff>
    </xdr:from>
    <xdr:ext cx="1543050" cy="114300"/>
    <xdr:sp macro="" textlink="">
      <xdr:nvSpPr>
        <xdr:cNvPr id="1446" name="AutoShape 65">
          <a:extLst>
            <a:ext uri="{FF2B5EF4-FFF2-40B4-BE49-F238E27FC236}">
              <a16:creationId xmlns:a16="http://schemas.microsoft.com/office/drawing/2014/main" id="{C000D4BD-B5D9-404F-8EC9-4931306D6FBA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522</xdr:row>
      <xdr:rowOff>0</xdr:rowOff>
    </xdr:from>
    <xdr:ext cx="1543050" cy="114300"/>
    <xdr:sp macro="" textlink="">
      <xdr:nvSpPr>
        <xdr:cNvPr id="1447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09D38FA5-8F7B-4B66-82B2-3B1FCED5DDFC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522</xdr:row>
      <xdr:rowOff>0</xdr:rowOff>
    </xdr:from>
    <xdr:ext cx="1543050" cy="114300"/>
    <xdr:sp macro="" textlink="">
      <xdr:nvSpPr>
        <xdr:cNvPr id="1448" name="AutoShape 65">
          <a:extLst>
            <a:ext uri="{FF2B5EF4-FFF2-40B4-BE49-F238E27FC236}">
              <a16:creationId xmlns:a16="http://schemas.microsoft.com/office/drawing/2014/main" id="{D70DA563-015A-40E1-827A-315AECA3579F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523</xdr:row>
      <xdr:rowOff>0</xdr:rowOff>
    </xdr:from>
    <xdr:ext cx="1543050" cy="114300"/>
    <xdr:sp macro="" textlink="">
      <xdr:nvSpPr>
        <xdr:cNvPr id="1449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4C29FA4C-7A41-47C6-B50F-FC61A5480D5F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523</xdr:row>
      <xdr:rowOff>0</xdr:rowOff>
    </xdr:from>
    <xdr:ext cx="1543050" cy="114300"/>
    <xdr:sp macro="" textlink="">
      <xdr:nvSpPr>
        <xdr:cNvPr id="1450" name="AutoShape 65">
          <a:extLst>
            <a:ext uri="{FF2B5EF4-FFF2-40B4-BE49-F238E27FC236}">
              <a16:creationId xmlns:a16="http://schemas.microsoft.com/office/drawing/2014/main" id="{B463A2E3-5957-4AB9-A816-4A00614F8DD5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524</xdr:row>
      <xdr:rowOff>0</xdr:rowOff>
    </xdr:from>
    <xdr:ext cx="1543050" cy="114300"/>
    <xdr:sp macro="" textlink="">
      <xdr:nvSpPr>
        <xdr:cNvPr id="1451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D95AF869-BE5E-4AA8-A06A-EE6948F60DED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524</xdr:row>
      <xdr:rowOff>0</xdr:rowOff>
    </xdr:from>
    <xdr:ext cx="1543050" cy="114300"/>
    <xdr:sp macro="" textlink="">
      <xdr:nvSpPr>
        <xdr:cNvPr id="1452" name="AutoShape 65">
          <a:extLst>
            <a:ext uri="{FF2B5EF4-FFF2-40B4-BE49-F238E27FC236}">
              <a16:creationId xmlns:a16="http://schemas.microsoft.com/office/drawing/2014/main" id="{F4B3EFF8-D7E5-46F2-BD6D-DE2AC307A9E0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525</xdr:row>
      <xdr:rowOff>0</xdr:rowOff>
    </xdr:from>
    <xdr:ext cx="1543050" cy="114300"/>
    <xdr:sp macro="" textlink="">
      <xdr:nvSpPr>
        <xdr:cNvPr id="1453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04DB2879-C1F9-46DF-A43C-4EA0EA1AFF3B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525</xdr:row>
      <xdr:rowOff>0</xdr:rowOff>
    </xdr:from>
    <xdr:ext cx="1543050" cy="114300"/>
    <xdr:sp macro="" textlink="">
      <xdr:nvSpPr>
        <xdr:cNvPr id="1454" name="AutoShape 65">
          <a:extLst>
            <a:ext uri="{FF2B5EF4-FFF2-40B4-BE49-F238E27FC236}">
              <a16:creationId xmlns:a16="http://schemas.microsoft.com/office/drawing/2014/main" id="{F5C24E36-AF00-4D1F-B20E-0CF6762A96D3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526</xdr:row>
      <xdr:rowOff>0</xdr:rowOff>
    </xdr:from>
    <xdr:ext cx="1543050" cy="114300"/>
    <xdr:sp macro="" textlink="">
      <xdr:nvSpPr>
        <xdr:cNvPr id="1455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A104DD32-FEE7-46A9-B66F-5B2C0C02AC1B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526</xdr:row>
      <xdr:rowOff>0</xdr:rowOff>
    </xdr:from>
    <xdr:ext cx="1543050" cy="114300"/>
    <xdr:sp macro="" textlink="">
      <xdr:nvSpPr>
        <xdr:cNvPr id="1456" name="AutoShape 65">
          <a:extLst>
            <a:ext uri="{FF2B5EF4-FFF2-40B4-BE49-F238E27FC236}">
              <a16:creationId xmlns:a16="http://schemas.microsoft.com/office/drawing/2014/main" id="{6DCA2292-27FB-49D8-A55B-BE80EFFED1AB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527</xdr:row>
      <xdr:rowOff>0</xdr:rowOff>
    </xdr:from>
    <xdr:ext cx="1543050" cy="114300"/>
    <xdr:sp macro="" textlink="">
      <xdr:nvSpPr>
        <xdr:cNvPr id="1457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95EE5492-9DFC-4522-9D1D-C8226BDEC0BE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527</xdr:row>
      <xdr:rowOff>0</xdr:rowOff>
    </xdr:from>
    <xdr:ext cx="1543050" cy="114300"/>
    <xdr:sp macro="" textlink="">
      <xdr:nvSpPr>
        <xdr:cNvPr id="1458" name="AutoShape 65">
          <a:extLst>
            <a:ext uri="{FF2B5EF4-FFF2-40B4-BE49-F238E27FC236}">
              <a16:creationId xmlns:a16="http://schemas.microsoft.com/office/drawing/2014/main" id="{9A825E0D-C12B-451E-AAE8-E6BBE72C728C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528</xdr:row>
      <xdr:rowOff>0</xdr:rowOff>
    </xdr:from>
    <xdr:ext cx="1543050" cy="114300"/>
    <xdr:sp macro="" textlink="">
      <xdr:nvSpPr>
        <xdr:cNvPr id="1459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3FF8F4BD-E679-449F-A253-32344F62BA96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528</xdr:row>
      <xdr:rowOff>0</xdr:rowOff>
    </xdr:from>
    <xdr:ext cx="1543050" cy="114300"/>
    <xdr:sp macro="" textlink="">
      <xdr:nvSpPr>
        <xdr:cNvPr id="1460" name="AutoShape 65">
          <a:extLst>
            <a:ext uri="{FF2B5EF4-FFF2-40B4-BE49-F238E27FC236}">
              <a16:creationId xmlns:a16="http://schemas.microsoft.com/office/drawing/2014/main" id="{76501E80-4AA6-4805-8320-5DC68B5667F1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529</xdr:row>
      <xdr:rowOff>0</xdr:rowOff>
    </xdr:from>
    <xdr:ext cx="1543050" cy="114300"/>
    <xdr:sp macro="" textlink="">
      <xdr:nvSpPr>
        <xdr:cNvPr id="1461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823D5998-646A-4198-9169-6CA95D25AAB7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529</xdr:row>
      <xdr:rowOff>0</xdr:rowOff>
    </xdr:from>
    <xdr:ext cx="1543050" cy="114300"/>
    <xdr:sp macro="" textlink="">
      <xdr:nvSpPr>
        <xdr:cNvPr id="1462" name="AutoShape 65">
          <a:extLst>
            <a:ext uri="{FF2B5EF4-FFF2-40B4-BE49-F238E27FC236}">
              <a16:creationId xmlns:a16="http://schemas.microsoft.com/office/drawing/2014/main" id="{8D415012-B563-4336-BFF4-189B622DF728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530</xdr:row>
      <xdr:rowOff>0</xdr:rowOff>
    </xdr:from>
    <xdr:ext cx="1543050" cy="114300"/>
    <xdr:sp macro="" textlink="">
      <xdr:nvSpPr>
        <xdr:cNvPr id="1463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0771C21B-CE06-4C99-BC8A-58E1DA428420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530</xdr:row>
      <xdr:rowOff>0</xdr:rowOff>
    </xdr:from>
    <xdr:ext cx="1543050" cy="114300"/>
    <xdr:sp macro="" textlink="">
      <xdr:nvSpPr>
        <xdr:cNvPr id="1464" name="AutoShape 65">
          <a:extLst>
            <a:ext uri="{FF2B5EF4-FFF2-40B4-BE49-F238E27FC236}">
              <a16:creationId xmlns:a16="http://schemas.microsoft.com/office/drawing/2014/main" id="{F58172C7-CD70-425F-816E-E4118F34CFB7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531</xdr:row>
      <xdr:rowOff>0</xdr:rowOff>
    </xdr:from>
    <xdr:ext cx="1543050" cy="114300"/>
    <xdr:sp macro="" textlink="">
      <xdr:nvSpPr>
        <xdr:cNvPr id="1465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2B1BCDB7-69C6-4EE2-9220-C431D1EE482B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531</xdr:row>
      <xdr:rowOff>0</xdr:rowOff>
    </xdr:from>
    <xdr:ext cx="1543050" cy="114300"/>
    <xdr:sp macro="" textlink="">
      <xdr:nvSpPr>
        <xdr:cNvPr id="1466" name="AutoShape 65">
          <a:extLst>
            <a:ext uri="{FF2B5EF4-FFF2-40B4-BE49-F238E27FC236}">
              <a16:creationId xmlns:a16="http://schemas.microsoft.com/office/drawing/2014/main" id="{F06D59FB-ACB0-4DC7-88B7-5AD56F784F29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532</xdr:row>
      <xdr:rowOff>0</xdr:rowOff>
    </xdr:from>
    <xdr:ext cx="1543050" cy="114300"/>
    <xdr:sp macro="" textlink="">
      <xdr:nvSpPr>
        <xdr:cNvPr id="1467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0FAC23D1-9E7A-46A1-BA7A-DF4B54EA1B30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532</xdr:row>
      <xdr:rowOff>0</xdr:rowOff>
    </xdr:from>
    <xdr:ext cx="1543050" cy="114300"/>
    <xdr:sp macro="" textlink="">
      <xdr:nvSpPr>
        <xdr:cNvPr id="1468" name="AutoShape 65">
          <a:extLst>
            <a:ext uri="{FF2B5EF4-FFF2-40B4-BE49-F238E27FC236}">
              <a16:creationId xmlns:a16="http://schemas.microsoft.com/office/drawing/2014/main" id="{F1C5DDC0-16F8-46F3-B640-A645B649F16A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533</xdr:row>
      <xdr:rowOff>0</xdr:rowOff>
    </xdr:from>
    <xdr:ext cx="1543050" cy="114300"/>
    <xdr:sp macro="" textlink="">
      <xdr:nvSpPr>
        <xdr:cNvPr id="1469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6DFCB32C-56F5-4316-BFCE-A96A5DCDF884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533</xdr:row>
      <xdr:rowOff>0</xdr:rowOff>
    </xdr:from>
    <xdr:ext cx="1543050" cy="114300"/>
    <xdr:sp macro="" textlink="">
      <xdr:nvSpPr>
        <xdr:cNvPr id="1470" name="AutoShape 65">
          <a:extLst>
            <a:ext uri="{FF2B5EF4-FFF2-40B4-BE49-F238E27FC236}">
              <a16:creationId xmlns:a16="http://schemas.microsoft.com/office/drawing/2014/main" id="{3CB1631B-0CF0-400E-9CC2-6900F43175DC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534</xdr:row>
      <xdr:rowOff>0</xdr:rowOff>
    </xdr:from>
    <xdr:ext cx="1543050" cy="114300"/>
    <xdr:sp macro="" textlink="">
      <xdr:nvSpPr>
        <xdr:cNvPr id="1471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9A346486-D898-4C73-9631-21C1B15BFA39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534</xdr:row>
      <xdr:rowOff>0</xdr:rowOff>
    </xdr:from>
    <xdr:ext cx="1543050" cy="114300"/>
    <xdr:sp macro="" textlink="">
      <xdr:nvSpPr>
        <xdr:cNvPr id="1472" name="AutoShape 65">
          <a:extLst>
            <a:ext uri="{FF2B5EF4-FFF2-40B4-BE49-F238E27FC236}">
              <a16:creationId xmlns:a16="http://schemas.microsoft.com/office/drawing/2014/main" id="{98525885-575A-46F6-A5C3-045D9D9A6CEF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535</xdr:row>
      <xdr:rowOff>0</xdr:rowOff>
    </xdr:from>
    <xdr:ext cx="1543050" cy="114300"/>
    <xdr:sp macro="" textlink="">
      <xdr:nvSpPr>
        <xdr:cNvPr id="1473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34682181-94EC-4029-863C-3306196F99F0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535</xdr:row>
      <xdr:rowOff>0</xdr:rowOff>
    </xdr:from>
    <xdr:ext cx="1543050" cy="114300"/>
    <xdr:sp macro="" textlink="">
      <xdr:nvSpPr>
        <xdr:cNvPr id="1474" name="AutoShape 65">
          <a:extLst>
            <a:ext uri="{FF2B5EF4-FFF2-40B4-BE49-F238E27FC236}">
              <a16:creationId xmlns:a16="http://schemas.microsoft.com/office/drawing/2014/main" id="{13FEC54F-5555-4F4F-AE5A-EE021A32C024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536</xdr:row>
      <xdr:rowOff>0</xdr:rowOff>
    </xdr:from>
    <xdr:ext cx="1543050" cy="114300"/>
    <xdr:sp macro="" textlink="">
      <xdr:nvSpPr>
        <xdr:cNvPr id="1475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86A4EF0C-4BF5-45E6-9FC5-B9F9D4864F9E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536</xdr:row>
      <xdr:rowOff>0</xdr:rowOff>
    </xdr:from>
    <xdr:ext cx="1543050" cy="114300"/>
    <xdr:sp macro="" textlink="">
      <xdr:nvSpPr>
        <xdr:cNvPr id="1476" name="AutoShape 65">
          <a:extLst>
            <a:ext uri="{FF2B5EF4-FFF2-40B4-BE49-F238E27FC236}">
              <a16:creationId xmlns:a16="http://schemas.microsoft.com/office/drawing/2014/main" id="{3716B16F-FF90-4061-B825-585BCE73646C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414</xdr:row>
      <xdr:rowOff>0</xdr:rowOff>
    </xdr:from>
    <xdr:ext cx="1543050" cy="114300"/>
    <xdr:sp macro="" textlink="">
      <xdr:nvSpPr>
        <xdr:cNvPr id="1477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D522E066-EF45-4B9B-86EA-E08235C2F75D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465</xdr:row>
      <xdr:rowOff>0</xdr:rowOff>
    </xdr:from>
    <xdr:ext cx="1543050" cy="114300"/>
    <xdr:sp macro="" textlink="">
      <xdr:nvSpPr>
        <xdr:cNvPr id="1478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67F5BE11-0CEE-4DC4-BF49-5104A856FEC1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465</xdr:row>
      <xdr:rowOff>0</xdr:rowOff>
    </xdr:from>
    <xdr:ext cx="1543050" cy="114300"/>
    <xdr:sp macro="" textlink="">
      <xdr:nvSpPr>
        <xdr:cNvPr id="1479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5129AD70-9706-4788-9345-04A7FCAA2192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414</xdr:row>
      <xdr:rowOff>0</xdr:rowOff>
    </xdr:from>
    <xdr:ext cx="1543050" cy="114300"/>
    <xdr:sp macro="" textlink="">
      <xdr:nvSpPr>
        <xdr:cNvPr id="1480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6A0FEFCB-3ED9-4736-944C-9EE7C519C6F0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465</xdr:row>
      <xdr:rowOff>0</xdr:rowOff>
    </xdr:from>
    <xdr:ext cx="1543050" cy="114300"/>
    <xdr:sp macro="" textlink="">
      <xdr:nvSpPr>
        <xdr:cNvPr id="1481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E9C2C578-5242-47EE-80E2-CC85FFEE752D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465</xdr:row>
      <xdr:rowOff>0</xdr:rowOff>
    </xdr:from>
    <xdr:ext cx="1543050" cy="114300"/>
    <xdr:sp macro="" textlink="">
      <xdr:nvSpPr>
        <xdr:cNvPr id="1482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29818840-6DD4-4730-AC14-321301DF6745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466</xdr:row>
      <xdr:rowOff>0</xdr:rowOff>
    </xdr:from>
    <xdr:ext cx="1543050" cy="114300"/>
    <xdr:sp macro="" textlink="">
      <xdr:nvSpPr>
        <xdr:cNvPr id="1483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5E2AA83E-F033-4296-945C-C2D1E2C4F5AA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517</xdr:row>
      <xdr:rowOff>0</xdr:rowOff>
    </xdr:from>
    <xdr:ext cx="1543050" cy="114300"/>
    <xdr:sp macro="" textlink="">
      <xdr:nvSpPr>
        <xdr:cNvPr id="1484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3332A9C8-ED0A-4223-99EB-0241CDCE551D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537</xdr:row>
      <xdr:rowOff>0</xdr:rowOff>
    </xdr:from>
    <xdr:ext cx="1543050" cy="114300"/>
    <xdr:sp macro="" textlink="">
      <xdr:nvSpPr>
        <xdr:cNvPr id="1485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C874699B-1A85-44F5-BF95-CD2A8E124DC4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414</xdr:row>
      <xdr:rowOff>0</xdr:rowOff>
    </xdr:from>
    <xdr:ext cx="1543050" cy="114300"/>
    <xdr:sp macro="" textlink="">
      <xdr:nvSpPr>
        <xdr:cNvPr id="1486" name="AutoShape 65">
          <a:extLst>
            <a:ext uri="{FF2B5EF4-FFF2-40B4-BE49-F238E27FC236}">
              <a16:creationId xmlns:a16="http://schemas.microsoft.com/office/drawing/2014/main" id="{9E510205-CB87-4BDC-80AE-97ECEC2F3F4D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414</xdr:row>
      <xdr:rowOff>0</xdr:rowOff>
    </xdr:from>
    <xdr:ext cx="1543050" cy="114300"/>
    <xdr:sp macro="" textlink="">
      <xdr:nvSpPr>
        <xdr:cNvPr id="1487" name="AutoShape 65">
          <a:extLst>
            <a:ext uri="{FF2B5EF4-FFF2-40B4-BE49-F238E27FC236}">
              <a16:creationId xmlns:a16="http://schemas.microsoft.com/office/drawing/2014/main" id="{C5D83405-8060-4087-9AD8-5FEE6EDEFBC7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465</xdr:row>
      <xdr:rowOff>0</xdr:rowOff>
    </xdr:from>
    <xdr:ext cx="1543050" cy="114300"/>
    <xdr:sp macro="" textlink="">
      <xdr:nvSpPr>
        <xdr:cNvPr id="1488" name="AutoShape 65">
          <a:extLst>
            <a:ext uri="{FF2B5EF4-FFF2-40B4-BE49-F238E27FC236}">
              <a16:creationId xmlns:a16="http://schemas.microsoft.com/office/drawing/2014/main" id="{80018A70-AB3F-4ED4-8703-96B148314281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465</xdr:row>
      <xdr:rowOff>0</xdr:rowOff>
    </xdr:from>
    <xdr:ext cx="1543050" cy="114300"/>
    <xdr:sp macro="" textlink="">
      <xdr:nvSpPr>
        <xdr:cNvPr id="1489" name="AutoShape 65">
          <a:extLst>
            <a:ext uri="{FF2B5EF4-FFF2-40B4-BE49-F238E27FC236}">
              <a16:creationId xmlns:a16="http://schemas.microsoft.com/office/drawing/2014/main" id="{8CF907F2-723C-4DED-B024-BD91CA7E0E92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414</xdr:row>
      <xdr:rowOff>0</xdr:rowOff>
    </xdr:from>
    <xdr:ext cx="1543050" cy="114300"/>
    <xdr:sp macro="" textlink="">
      <xdr:nvSpPr>
        <xdr:cNvPr id="1490" name="AutoShape 65">
          <a:extLst>
            <a:ext uri="{FF2B5EF4-FFF2-40B4-BE49-F238E27FC236}">
              <a16:creationId xmlns:a16="http://schemas.microsoft.com/office/drawing/2014/main" id="{17060D40-08C7-490F-9E92-7DE4F16BB7D5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465</xdr:row>
      <xdr:rowOff>0</xdr:rowOff>
    </xdr:from>
    <xdr:ext cx="1543050" cy="114300"/>
    <xdr:sp macro="" textlink="">
      <xdr:nvSpPr>
        <xdr:cNvPr id="1491" name="AutoShape 65">
          <a:extLst>
            <a:ext uri="{FF2B5EF4-FFF2-40B4-BE49-F238E27FC236}">
              <a16:creationId xmlns:a16="http://schemas.microsoft.com/office/drawing/2014/main" id="{29620638-BC1A-4852-987E-B557673C8C90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465</xdr:row>
      <xdr:rowOff>0</xdr:rowOff>
    </xdr:from>
    <xdr:ext cx="1543050" cy="114300"/>
    <xdr:sp macro="" textlink="">
      <xdr:nvSpPr>
        <xdr:cNvPr id="1492" name="AutoShape 65">
          <a:extLst>
            <a:ext uri="{FF2B5EF4-FFF2-40B4-BE49-F238E27FC236}">
              <a16:creationId xmlns:a16="http://schemas.microsoft.com/office/drawing/2014/main" id="{F9E03D08-A19E-40C9-83D2-50DF68CDB5C0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466</xdr:row>
      <xdr:rowOff>0</xdr:rowOff>
    </xdr:from>
    <xdr:ext cx="1543050" cy="114300"/>
    <xdr:sp macro="" textlink="">
      <xdr:nvSpPr>
        <xdr:cNvPr id="1493" name="AutoShape 65">
          <a:extLst>
            <a:ext uri="{FF2B5EF4-FFF2-40B4-BE49-F238E27FC236}">
              <a16:creationId xmlns:a16="http://schemas.microsoft.com/office/drawing/2014/main" id="{FACB0343-9D81-46E7-9C9C-44F014B7593B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517</xdr:row>
      <xdr:rowOff>0</xdr:rowOff>
    </xdr:from>
    <xdr:ext cx="1543050" cy="114300"/>
    <xdr:sp macro="" textlink="">
      <xdr:nvSpPr>
        <xdr:cNvPr id="1494" name="AutoShape 65">
          <a:extLst>
            <a:ext uri="{FF2B5EF4-FFF2-40B4-BE49-F238E27FC236}">
              <a16:creationId xmlns:a16="http://schemas.microsoft.com/office/drawing/2014/main" id="{8C50A3CD-0A8C-4381-911F-AEF77147214F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537</xdr:row>
      <xdr:rowOff>0</xdr:rowOff>
    </xdr:from>
    <xdr:ext cx="1543050" cy="114300"/>
    <xdr:sp macro="" textlink="">
      <xdr:nvSpPr>
        <xdr:cNvPr id="1495" name="AutoShape 65">
          <a:extLst>
            <a:ext uri="{FF2B5EF4-FFF2-40B4-BE49-F238E27FC236}">
              <a16:creationId xmlns:a16="http://schemas.microsoft.com/office/drawing/2014/main" id="{F1E87396-78FC-44F4-ACD7-1444E5DD2F7D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414</xdr:row>
      <xdr:rowOff>0</xdr:rowOff>
    </xdr:from>
    <xdr:ext cx="1543050" cy="114300"/>
    <xdr:sp macro="" textlink="">
      <xdr:nvSpPr>
        <xdr:cNvPr id="1496" name="AutoShape 65">
          <a:extLst>
            <a:ext uri="{FF2B5EF4-FFF2-40B4-BE49-F238E27FC236}">
              <a16:creationId xmlns:a16="http://schemas.microsoft.com/office/drawing/2014/main" id="{6C4B6897-9CA0-4140-9B9B-1E4145BB5DE8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411</xdr:row>
      <xdr:rowOff>0</xdr:rowOff>
    </xdr:from>
    <xdr:ext cx="1543050" cy="114300"/>
    <xdr:sp macro="" textlink="">
      <xdr:nvSpPr>
        <xdr:cNvPr id="1497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364CE2CD-E250-4A3F-9C0D-8446A03F6104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462</xdr:row>
      <xdr:rowOff>0</xdr:rowOff>
    </xdr:from>
    <xdr:ext cx="1543050" cy="114300"/>
    <xdr:sp macro="" textlink="">
      <xdr:nvSpPr>
        <xdr:cNvPr id="1498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40A2F0FB-C28A-4A71-B516-98F76C3608FE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462</xdr:row>
      <xdr:rowOff>0</xdr:rowOff>
    </xdr:from>
    <xdr:ext cx="1543050" cy="114300"/>
    <xdr:sp macro="" textlink="">
      <xdr:nvSpPr>
        <xdr:cNvPr id="1499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501AD44E-C5BC-4295-A44D-0BC44D13A567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411</xdr:row>
      <xdr:rowOff>0</xdr:rowOff>
    </xdr:from>
    <xdr:ext cx="1543050" cy="114300"/>
    <xdr:sp macro="" textlink="">
      <xdr:nvSpPr>
        <xdr:cNvPr id="1500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A4540EE1-3706-4920-92C0-3C2092220963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462</xdr:row>
      <xdr:rowOff>0</xdr:rowOff>
    </xdr:from>
    <xdr:ext cx="1543050" cy="114300"/>
    <xdr:sp macro="" textlink="">
      <xdr:nvSpPr>
        <xdr:cNvPr id="1501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CF69A36C-6C5E-45AF-9C51-A6FFE6D67EDE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462</xdr:row>
      <xdr:rowOff>0</xdr:rowOff>
    </xdr:from>
    <xdr:ext cx="1543050" cy="114300"/>
    <xdr:sp macro="" textlink="">
      <xdr:nvSpPr>
        <xdr:cNvPr id="1502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19AF80EE-C9C2-482B-A988-BFCE1F797103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466</xdr:row>
      <xdr:rowOff>0</xdr:rowOff>
    </xdr:from>
    <xdr:ext cx="1543050" cy="114300"/>
    <xdr:sp macro="" textlink="">
      <xdr:nvSpPr>
        <xdr:cNvPr id="1503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910B46F1-D5E7-4572-88F9-73485D91C31D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516</xdr:row>
      <xdr:rowOff>0</xdr:rowOff>
    </xdr:from>
    <xdr:ext cx="1543050" cy="114300"/>
    <xdr:sp macro="" textlink="">
      <xdr:nvSpPr>
        <xdr:cNvPr id="1504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ACA67E94-780D-4D14-9114-F9AF585E5D96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531</xdr:row>
      <xdr:rowOff>0</xdr:rowOff>
    </xdr:from>
    <xdr:ext cx="1543050" cy="114300"/>
    <xdr:sp macro="" textlink="">
      <xdr:nvSpPr>
        <xdr:cNvPr id="1505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E7360533-09CD-4CF0-94D2-59F0CEE9867E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412</xdr:row>
      <xdr:rowOff>142875</xdr:rowOff>
    </xdr:from>
    <xdr:ext cx="1543050" cy="114300"/>
    <xdr:sp macro="" textlink="">
      <xdr:nvSpPr>
        <xdr:cNvPr id="1506" name="AutoShape 65">
          <a:extLst>
            <a:ext uri="{FF2B5EF4-FFF2-40B4-BE49-F238E27FC236}">
              <a16:creationId xmlns:a16="http://schemas.microsoft.com/office/drawing/2014/main" id="{A0C652DC-EB2E-46F5-B216-EB0F617271DD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411</xdr:row>
      <xdr:rowOff>0</xdr:rowOff>
    </xdr:from>
    <xdr:ext cx="1543050" cy="114300"/>
    <xdr:sp macro="" textlink="">
      <xdr:nvSpPr>
        <xdr:cNvPr id="1507" name="AutoShape 65">
          <a:extLst>
            <a:ext uri="{FF2B5EF4-FFF2-40B4-BE49-F238E27FC236}">
              <a16:creationId xmlns:a16="http://schemas.microsoft.com/office/drawing/2014/main" id="{A90FC210-E678-4430-B5F6-A2776E397227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462</xdr:row>
      <xdr:rowOff>0</xdr:rowOff>
    </xdr:from>
    <xdr:ext cx="1543050" cy="114300"/>
    <xdr:sp macro="" textlink="">
      <xdr:nvSpPr>
        <xdr:cNvPr id="1508" name="AutoShape 65">
          <a:extLst>
            <a:ext uri="{FF2B5EF4-FFF2-40B4-BE49-F238E27FC236}">
              <a16:creationId xmlns:a16="http://schemas.microsoft.com/office/drawing/2014/main" id="{B236D24B-346C-4373-A4D2-B7B2DF23DEB0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462</xdr:row>
      <xdr:rowOff>0</xdr:rowOff>
    </xdr:from>
    <xdr:ext cx="1543050" cy="114300"/>
    <xdr:sp macro="" textlink="">
      <xdr:nvSpPr>
        <xdr:cNvPr id="1509" name="AutoShape 65">
          <a:extLst>
            <a:ext uri="{FF2B5EF4-FFF2-40B4-BE49-F238E27FC236}">
              <a16:creationId xmlns:a16="http://schemas.microsoft.com/office/drawing/2014/main" id="{997C5D0A-07A7-4162-98F2-4E2DFED0A7B0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411</xdr:row>
      <xdr:rowOff>0</xdr:rowOff>
    </xdr:from>
    <xdr:ext cx="1543050" cy="114300"/>
    <xdr:sp macro="" textlink="">
      <xdr:nvSpPr>
        <xdr:cNvPr id="1510" name="AutoShape 65">
          <a:extLst>
            <a:ext uri="{FF2B5EF4-FFF2-40B4-BE49-F238E27FC236}">
              <a16:creationId xmlns:a16="http://schemas.microsoft.com/office/drawing/2014/main" id="{5674D07B-2771-4E08-9BF4-7E2A2D8A8D1C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462</xdr:row>
      <xdr:rowOff>0</xdr:rowOff>
    </xdr:from>
    <xdr:ext cx="1543050" cy="114300"/>
    <xdr:sp macro="" textlink="">
      <xdr:nvSpPr>
        <xdr:cNvPr id="1511" name="AutoShape 65">
          <a:extLst>
            <a:ext uri="{FF2B5EF4-FFF2-40B4-BE49-F238E27FC236}">
              <a16:creationId xmlns:a16="http://schemas.microsoft.com/office/drawing/2014/main" id="{B8D63531-4197-4275-8CA4-93DB3A6092B6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462</xdr:row>
      <xdr:rowOff>0</xdr:rowOff>
    </xdr:from>
    <xdr:ext cx="1543050" cy="114300"/>
    <xdr:sp macro="" textlink="">
      <xdr:nvSpPr>
        <xdr:cNvPr id="1512" name="AutoShape 65">
          <a:extLst>
            <a:ext uri="{FF2B5EF4-FFF2-40B4-BE49-F238E27FC236}">
              <a16:creationId xmlns:a16="http://schemas.microsoft.com/office/drawing/2014/main" id="{9FA79051-6E27-417E-B383-05AB1FDE31B1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466</xdr:row>
      <xdr:rowOff>0</xdr:rowOff>
    </xdr:from>
    <xdr:ext cx="1543050" cy="114300"/>
    <xdr:sp macro="" textlink="">
      <xdr:nvSpPr>
        <xdr:cNvPr id="1513" name="AutoShape 65">
          <a:extLst>
            <a:ext uri="{FF2B5EF4-FFF2-40B4-BE49-F238E27FC236}">
              <a16:creationId xmlns:a16="http://schemas.microsoft.com/office/drawing/2014/main" id="{6DE9928C-13E7-4398-9C6F-4DD21422DE28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516</xdr:row>
      <xdr:rowOff>0</xdr:rowOff>
    </xdr:from>
    <xdr:ext cx="1543050" cy="114300"/>
    <xdr:sp macro="" textlink="">
      <xdr:nvSpPr>
        <xdr:cNvPr id="1514" name="AutoShape 65">
          <a:extLst>
            <a:ext uri="{FF2B5EF4-FFF2-40B4-BE49-F238E27FC236}">
              <a16:creationId xmlns:a16="http://schemas.microsoft.com/office/drawing/2014/main" id="{3CDC6407-3DDA-469D-A65E-D00C27583174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531</xdr:row>
      <xdr:rowOff>0</xdr:rowOff>
    </xdr:from>
    <xdr:ext cx="1543050" cy="114300"/>
    <xdr:sp macro="" textlink="">
      <xdr:nvSpPr>
        <xdr:cNvPr id="1515" name="AutoShape 65">
          <a:extLst>
            <a:ext uri="{FF2B5EF4-FFF2-40B4-BE49-F238E27FC236}">
              <a16:creationId xmlns:a16="http://schemas.microsoft.com/office/drawing/2014/main" id="{1E6153E2-CAF1-4E98-8BAB-8F741CE62803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411</xdr:row>
      <xdr:rowOff>0</xdr:rowOff>
    </xdr:from>
    <xdr:ext cx="1543050" cy="114300"/>
    <xdr:sp macro="" textlink="">
      <xdr:nvSpPr>
        <xdr:cNvPr id="1516" name="AutoShape 65">
          <a:extLst>
            <a:ext uri="{FF2B5EF4-FFF2-40B4-BE49-F238E27FC236}">
              <a16:creationId xmlns:a16="http://schemas.microsoft.com/office/drawing/2014/main" id="{93612133-3F2B-44A4-BEF0-B30D2CBB001B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415</xdr:row>
      <xdr:rowOff>0</xdr:rowOff>
    </xdr:from>
    <xdr:ext cx="1543050" cy="114300"/>
    <xdr:sp macro="" textlink="">
      <xdr:nvSpPr>
        <xdr:cNvPr id="1517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D27BFF9C-52B9-4BB0-95A3-66CAD340B24A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415</xdr:row>
      <xdr:rowOff>0</xdr:rowOff>
    </xdr:from>
    <xdr:ext cx="1543050" cy="114300"/>
    <xdr:sp macro="" textlink="">
      <xdr:nvSpPr>
        <xdr:cNvPr id="1518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3F97401F-38E7-414A-9E0B-1C66E9095891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415</xdr:row>
      <xdr:rowOff>0</xdr:rowOff>
    </xdr:from>
    <xdr:ext cx="1543050" cy="114300"/>
    <xdr:sp macro="" textlink="">
      <xdr:nvSpPr>
        <xdr:cNvPr id="1519" name="AutoShape 65">
          <a:extLst>
            <a:ext uri="{FF2B5EF4-FFF2-40B4-BE49-F238E27FC236}">
              <a16:creationId xmlns:a16="http://schemas.microsoft.com/office/drawing/2014/main" id="{72EB0D73-1BFE-46D9-8E0B-A5DD6DF7AEA6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415</xdr:row>
      <xdr:rowOff>0</xdr:rowOff>
    </xdr:from>
    <xdr:ext cx="1543050" cy="114300"/>
    <xdr:sp macro="" textlink="">
      <xdr:nvSpPr>
        <xdr:cNvPr id="1520" name="AutoShape 65">
          <a:extLst>
            <a:ext uri="{FF2B5EF4-FFF2-40B4-BE49-F238E27FC236}">
              <a16:creationId xmlns:a16="http://schemas.microsoft.com/office/drawing/2014/main" id="{DDF112F3-687E-4FA7-BAB7-1ACF9E02BD0E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415</xdr:row>
      <xdr:rowOff>0</xdr:rowOff>
    </xdr:from>
    <xdr:ext cx="1543050" cy="114300"/>
    <xdr:sp macro="" textlink="">
      <xdr:nvSpPr>
        <xdr:cNvPr id="1521" name="AutoShape 65">
          <a:extLst>
            <a:ext uri="{FF2B5EF4-FFF2-40B4-BE49-F238E27FC236}">
              <a16:creationId xmlns:a16="http://schemas.microsoft.com/office/drawing/2014/main" id="{D9AD757C-CF8E-4E2B-A70B-E3B278714D8B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415</xdr:row>
      <xdr:rowOff>0</xdr:rowOff>
    </xdr:from>
    <xdr:ext cx="1543050" cy="114300"/>
    <xdr:sp macro="" textlink="">
      <xdr:nvSpPr>
        <xdr:cNvPr id="1522" name="AutoShape 65">
          <a:extLst>
            <a:ext uri="{FF2B5EF4-FFF2-40B4-BE49-F238E27FC236}">
              <a16:creationId xmlns:a16="http://schemas.microsoft.com/office/drawing/2014/main" id="{12E3B625-E281-4F18-8A4D-C10B584C6703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416</xdr:row>
      <xdr:rowOff>0</xdr:rowOff>
    </xdr:from>
    <xdr:ext cx="1543050" cy="114300"/>
    <xdr:sp macro="" textlink="">
      <xdr:nvSpPr>
        <xdr:cNvPr id="1523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8951EB7F-7308-4CAD-AB33-110BBF99578C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416</xdr:row>
      <xdr:rowOff>0</xdr:rowOff>
    </xdr:from>
    <xdr:ext cx="1543050" cy="114300"/>
    <xdr:sp macro="" textlink="">
      <xdr:nvSpPr>
        <xdr:cNvPr id="1524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DE5925D5-40A9-425E-9ADF-7A73D35C4B79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416</xdr:row>
      <xdr:rowOff>0</xdr:rowOff>
    </xdr:from>
    <xdr:ext cx="1543050" cy="114300"/>
    <xdr:sp macro="" textlink="">
      <xdr:nvSpPr>
        <xdr:cNvPr id="1525" name="AutoShape 65">
          <a:extLst>
            <a:ext uri="{FF2B5EF4-FFF2-40B4-BE49-F238E27FC236}">
              <a16:creationId xmlns:a16="http://schemas.microsoft.com/office/drawing/2014/main" id="{5B0E2633-9AE9-406A-BC12-9FAF5EE70974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416</xdr:row>
      <xdr:rowOff>0</xdr:rowOff>
    </xdr:from>
    <xdr:ext cx="1543050" cy="114300"/>
    <xdr:sp macro="" textlink="">
      <xdr:nvSpPr>
        <xdr:cNvPr id="1526" name="AutoShape 65">
          <a:extLst>
            <a:ext uri="{FF2B5EF4-FFF2-40B4-BE49-F238E27FC236}">
              <a16:creationId xmlns:a16="http://schemas.microsoft.com/office/drawing/2014/main" id="{78A3C272-71E4-48E5-AF9F-F50E7D6C99E9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416</xdr:row>
      <xdr:rowOff>0</xdr:rowOff>
    </xdr:from>
    <xdr:ext cx="1543050" cy="114300"/>
    <xdr:sp macro="" textlink="">
      <xdr:nvSpPr>
        <xdr:cNvPr id="1527" name="AutoShape 65">
          <a:extLst>
            <a:ext uri="{FF2B5EF4-FFF2-40B4-BE49-F238E27FC236}">
              <a16:creationId xmlns:a16="http://schemas.microsoft.com/office/drawing/2014/main" id="{E4FA0BD7-E6E5-423E-8768-B5FF44B8933B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416</xdr:row>
      <xdr:rowOff>0</xdr:rowOff>
    </xdr:from>
    <xdr:ext cx="1543050" cy="114300"/>
    <xdr:sp macro="" textlink="">
      <xdr:nvSpPr>
        <xdr:cNvPr id="1528" name="AutoShape 65">
          <a:extLst>
            <a:ext uri="{FF2B5EF4-FFF2-40B4-BE49-F238E27FC236}">
              <a16:creationId xmlns:a16="http://schemas.microsoft.com/office/drawing/2014/main" id="{DB74CDEF-064E-4FCF-BEF8-F804EAF52079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417</xdr:row>
      <xdr:rowOff>0</xdr:rowOff>
    </xdr:from>
    <xdr:ext cx="1543050" cy="114300"/>
    <xdr:sp macro="" textlink="">
      <xdr:nvSpPr>
        <xdr:cNvPr id="1529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C4D2131C-E0F6-4279-9F8E-B97EC9245188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417</xdr:row>
      <xdr:rowOff>0</xdr:rowOff>
    </xdr:from>
    <xdr:ext cx="1543050" cy="114300"/>
    <xdr:sp macro="" textlink="">
      <xdr:nvSpPr>
        <xdr:cNvPr id="1530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14B1968B-412A-432A-A0BF-2336AF068502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417</xdr:row>
      <xdr:rowOff>0</xdr:rowOff>
    </xdr:from>
    <xdr:ext cx="1543050" cy="114300"/>
    <xdr:sp macro="" textlink="">
      <xdr:nvSpPr>
        <xdr:cNvPr id="1531" name="AutoShape 65">
          <a:extLst>
            <a:ext uri="{FF2B5EF4-FFF2-40B4-BE49-F238E27FC236}">
              <a16:creationId xmlns:a16="http://schemas.microsoft.com/office/drawing/2014/main" id="{FCA0A6A3-9C87-426E-B540-27B1F0D58A3E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417</xdr:row>
      <xdr:rowOff>0</xdr:rowOff>
    </xdr:from>
    <xdr:ext cx="1543050" cy="114300"/>
    <xdr:sp macro="" textlink="">
      <xdr:nvSpPr>
        <xdr:cNvPr id="1532" name="AutoShape 65">
          <a:extLst>
            <a:ext uri="{FF2B5EF4-FFF2-40B4-BE49-F238E27FC236}">
              <a16:creationId xmlns:a16="http://schemas.microsoft.com/office/drawing/2014/main" id="{7728C614-E144-45D8-B6D2-9CB053BB5EB8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417</xdr:row>
      <xdr:rowOff>0</xdr:rowOff>
    </xdr:from>
    <xdr:ext cx="1543050" cy="114300"/>
    <xdr:sp macro="" textlink="">
      <xdr:nvSpPr>
        <xdr:cNvPr id="1533" name="AutoShape 65">
          <a:extLst>
            <a:ext uri="{FF2B5EF4-FFF2-40B4-BE49-F238E27FC236}">
              <a16:creationId xmlns:a16="http://schemas.microsoft.com/office/drawing/2014/main" id="{A93B02F6-6378-48FC-A276-2662C52E370E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417</xdr:row>
      <xdr:rowOff>0</xdr:rowOff>
    </xdr:from>
    <xdr:ext cx="1543050" cy="114300"/>
    <xdr:sp macro="" textlink="">
      <xdr:nvSpPr>
        <xdr:cNvPr id="1534" name="AutoShape 65">
          <a:extLst>
            <a:ext uri="{FF2B5EF4-FFF2-40B4-BE49-F238E27FC236}">
              <a16:creationId xmlns:a16="http://schemas.microsoft.com/office/drawing/2014/main" id="{B3B69B75-3ED5-458E-B597-13E5E917523F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418</xdr:row>
      <xdr:rowOff>0</xdr:rowOff>
    </xdr:from>
    <xdr:ext cx="1543050" cy="114300"/>
    <xdr:sp macro="" textlink="">
      <xdr:nvSpPr>
        <xdr:cNvPr id="1535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33E92D49-7B3B-4DFE-96F9-F0500C0FB050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418</xdr:row>
      <xdr:rowOff>0</xdr:rowOff>
    </xdr:from>
    <xdr:ext cx="1543050" cy="114300"/>
    <xdr:sp macro="" textlink="">
      <xdr:nvSpPr>
        <xdr:cNvPr id="1536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7C35A6B9-4BE2-4328-9D51-539E94C84EED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418</xdr:row>
      <xdr:rowOff>0</xdr:rowOff>
    </xdr:from>
    <xdr:ext cx="1543050" cy="114300"/>
    <xdr:sp macro="" textlink="">
      <xdr:nvSpPr>
        <xdr:cNvPr id="1537" name="AutoShape 65">
          <a:extLst>
            <a:ext uri="{FF2B5EF4-FFF2-40B4-BE49-F238E27FC236}">
              <a16:creationId xmlns:a16="http://schemas.microsoft.com/office/drawing/2014/main" id="{04465E84-8244-47AD-920D-1AC7CA24C773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418</xdr:row>
      <xdr:rowOff>0</xdr:rowOff>
    </xdr:from>
    <xdr:ext cx="1543050" cy="114300"/>
    <xdr:sp macro="" textlink="">
      <xdr:nvSpPr>
        <xdr:cNvPr id="1538" name="AutoShape 65">
          <a:extLst>
            <a:ext uri="{FF2B5EF4-FFF2-40B4-BE49-F238E27FC236}">
              <a16:creationId xmlns:a16="http://schemas.microsoft.com/office/drawing/2014/main" id="{5549D936-9198-4807-95E5-74D10552C623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418</xdr:row>
      <xdr:rowOff>0</xdr:rowOff>
    </xdr:from>
    <xdr:ext cx="1543050" cy="114300"/>
    <xdr:sp macro="" textlink="">
      <xdr:nvSpPr>
        <xdr:cNvPr id="1539" name="AutoShape 65">
          <a:extLst>
            <a:ext uri="{FF2B5EF4-FFF2-40B4-BE49-F238E27FC236}">
              <a16:creationId xmlns:a16="http://schemas.microsoft.com/office/drawing/2014/main" id="{8550A3C6-B806-4D87-93A6-E2E515905F77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418</xdr:row>
      <xdr:rowOff>0</xdr:rowOff>
    </xdr:from>
    <xdr:ext cx="1543050" cy="114300"/>
    <xdr:sp macro="" textlink="">
      <xdr:nvSpPr>
        <xdr:cNvPr id="1540" name="AutoShape 65">
          <a:extLst>
            <a:ext uri="{FF2B5EF4-FFF2-40B4-BE49-F238E27FC236}">
              <a16:creationId xmlns:a16="http://schemas.microsoft.com/office/drawing/2014/main" id="{A5DDA02C-AEA2-4EB3-B4A9-65342A0E841E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419</xdr:row>
      <xdr:rowOff>0</xdr:rowOff>
    </xdr:from>
    <xdr:ext cx="1543050" cy="114300"/>
    <xdr:sp macro="" textlink="">
      <xdr:nvSpPr>
        <xdr:cNvPr id="1541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6AC4DF92-F873-4108-948A-E458EA062EFC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419</xdr:row>
      <xdr:rowOff>0</xdr:rowOff>
    </xdr:from>
    <xdr:ext cx="1543050" cy="114300"/>
    <xdr:sp macro="" textlink="">
      <xdr:nvSpPr>
        <xdr:cNvPr id="1542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2CA2F58A-A8F8-4EEC-B4A6-752EB818EDDC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419</xdr:row>
      <xdr:rowOff>0</xdr:rowOff>
    </xdr:from>
    <xdr:ext cx="1543050" cy="114300"/>
    <xdr:sp macro="" textlink="">
      <xdr:nvSpPr>
        <xdr:cNvPr id="1543" name="AutoShape 65">
          <a:extLst>
            <a:ext uri="{FF2B5EF4-FFF2-40B4-BE49-F238E27FC236}">
              <a16:creationId xmlns:a16="http://schemas.microsoft.com/office/drawing/2014/main" id="{CE2CF3B7-BE7E-45BF-BAB0-BE949520E5EC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419</xdr:row>
      <xdr:rowOff>0</xdr:rowOff>
    </xdr:from>
    <xdr:ext cx="1543050" cy="114300"/>
    <xdr:sp macro="" textlink="">
      <xdr:nvSpPr>
        <xdr:cNvPr id="1544" name="AutoShape 65">
          <a:extLst>
            <a:ext uri="{FF2B5EF4-FFF2-40B4-BE49-F238E27FC236}">
              <a16:creationId xmlns:a16="http://schemas.microsoft.com/office/drawing/2014/main" id="{A3C57F61-A0F2-44A1-A9A6-FDA9AA62266A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419</xdr:row>
      <xdr:rowOff>0</xdr:rowOff>
    </xdr:from>
    <xdr:ext cx="1543050" cy="114300"/>
    <xdr:sp macro="" textlink="">
      <xdr:nvSpPr>
        <xdr:cNvPr id="1545" name="AutoShape 65">
          <a:extLst>
            <a:ext uri="{FF2B5EF4-FFF2-40B4-BE49-F238E27FC236}">
              <a16:creationId xmlns:a16="http://schemas.microsoft.com/office/drawing/2014/main" id="{A6C3D242-E3B6-4431-979E-1EB7245529B0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419</xdr:row>
      <xdr:rowOff>0</xdr:rowOff>
    </xdr:from>
    <xdr:ext cx="1543050" cy="114300"/>
    <xdr:sp macro="" textlink="">
      <xdr:nvSpPr>
        <xdr:cNvPr id="1546" name="AutoShape 65">
          <a:extLst>
            <a:ext uri="{FF2B5EF4-FFF2-40B4-BE49-F238E27FC236}">
              <a16:creationId xmlns:a16="http://schemas.microsoft.com/office/drawing/2014/main" id="{D26B48DE-C450-469F-905F-CA488E616C3F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518</xdr:row>
      <xdr:rowOff>0</xdr:rowOff>
    </xdr:from>
    <xdr:ext cx="1543050" cy="114300"/>
    <xdr:sp macro="" textlink="">
      <xdr:nvSpPr>
        <xdr:cNvPr id="1547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FD0EE3C8-B6F8-4081-872D-E8A889BDC993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518</xdr:row>
      <xdr:rowOff>0</xdr:rowOff>
    </xdr:from>
    <xdr:ext cx="1543050" cy="114300"/>
    <xdr:sp macro="" textlink="">
      <xdr:nvSpPr>
        <xdr:cNvPr id="1548" name="AutoShape 65">
          <a:extLst>
            <a:ext uri="{FF2B5EF4-FFF2-40B4-BE49-F238E27FC236}">
              <a16:creationId xmlns:a16="http://schemas.microsoft.com/office/drawing/2014/main" id="{7F81B6E2-86CA-483D-8106-238FCCDAA453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519</xdr:row>
      <xdr:rowOff>0</xdr:rowOff>
    </xdr:from>
    <xdr:ext cx="1543050" cy="114300"/>
    <xdr:sp macro="" textlink="">
      <xdr:nvSpPr>
        <xdr:cNvPr id="1549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93259C76-2836-4276-BF27-EC5D02DDA459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519</xdr:row>
      <xdr:rowOff>0</xdr:rowOff>
    </xdr:from>
    <xdr:ext cx="1543050" cy="114300"/>
    <xdr:sp macro="" textlink="">
      <xdr:nvSpPr>
        <xdr:cNvPr id="1550" name="AutoShape 65">
          <a:extLst>
            <a:ext uri="{FF2B5EF4-FFF2-40B4-BE49-F238E27FC236}">
              <a16:creationId xmlns:a16="http://schemas.microsoft.com/office/drawing/2014/main" id="{E8B58DDE-A38D-45F9-8D5F-D2210E5EC45C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520</xdr:row>
      <xdr:rowOff>0</xdr:rowOff>
    </xdr:from>
    <xdr:ext cx="1543050" cy="114300"/>
    <xdr:sp macro="" textlink="">
      <xdr:nvSpPr>
        <xdr:cNvPr id="1551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A6264ABC-3302-4863-8CC4-D1EDD4249A2C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520</xdr:row>
      <xdr:rowOff>0</xdr:rowOff>
    </xdr:from>
    <xdr:ext cx="1543050" cy="114300"/>
    <xdr:sp macro="" textlink="">
      <xdr:nvSpPr>
        <xdr:cNvPr id="1552" name="AutoShape 65">
          <a:extLst>
            <a:ext uri="{FF2B5EF4-FFF2-40B4-BE49-F238E27FC236}">
              <a16:creationId xmlns:a16="http://schemas.microsoft.com/office/drawing/2014/main" id="{0C819866-6C38-4CE0-8409-955718ACA660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521</xdr:row>
      <xdr:rowOff>0</xdr:rowOff>
    </xdr:from>
    <xdr:ext cx="1543050" cy="114300"/>
    <xdr:sp macro="" textlink="">
      <xdr:nvSpPr>
        <xdr:cNvPr id="1553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640D2D17-96CE-4F0D-B9B3-66A0ED47F1A1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521</xdr:row>
      <xdr:rowOff>0</xdr:rowOff>
    </xdr:from>
    <xdr:ext cx="1543050" cy="114300"/>
    <xdr:sp macro="" textlink="">
      <xdr:nvSpPr>
        <xdr:cNvPr id="1554" name="AutoShape 65">
          <a:extLst>
            <a:ext uri="{FF2B5EF4-FFF2-40B4-BE49-F238E27FC236}">
              <a16:creationId xmlns:a16="http://schemas.microsoft.com/office/drawing/2014/main" id="{FCF2FAEA-BBB8-4B2B-BF33-935A092573EA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522</xdr:row>
      <xdr:rowOff>0</xdr:rowOff>
    </xdr:from>
    <xdr:ext cx="1543050" cy="114300"/>
    <xdr:sp macro="" textlink="">
      <xdr:nvSpPr>
        <xdr:cNvPr id="1555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C0966BB8-0514-4B7E-998D-8C26858EDEF0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522</xdr:row>
      <xdr:rowOff>0</xdr:rowOff>
    </xdr:from>
    <xdr:ext cx="1543050" cy="114300"/>
    <xdr:sp macro="" textlink="">
      <xdr:nvSpPr>
        <xdr:cNvPr id="1556" name="AutoShape 65">
          <a:extLst>
            <a:ext uri="{FF2B5EF4-FFF2-40B4-BE49-F238E27FC236}">
              <a16:creationId xmlns:a16="http://schemas.microsoft.com/office/drawing/2014/main" id="{395DEFB7-5EB8-4D83-A220-9E26A1CEC1B3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523</xdr:row>
      <xdr:rowOff>0</xdr:rowOff>
    </xdr:from>
    <xdr:ext cx="1543050" cy="114300"/>
    <xdr:sp macro="" textlink="">
      <xdr:nvSpPr>
        <xdr:cNvPr id="1557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2BA6C46F-3FCF-4A62-9D32-DB1DEC61E0FC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523</xdr:row>
      <xdr:rowOff>0</xdr:rowOff>
    </xdr:from>
    <xdr:ext cx="1543050" cy="114300"/>
    <xdr:sp macro="" textlink="">
      <xdr:nvSpPr>
        <xdr:cNvPr id="1558" name="AutoShape 65">
          <a:extLst>
            <a:ext uri="{FF2B5EF4-FFF2-40B4-BE49-F238E27FC236}">
              <a16:creationId xmlns:a16="http://schemas.microsoft.com/office/drawing/2014/main" id="{C24D6AE6-ACF0-4AFB-A97D-169DB2C1A75A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524</xdr:row>
      <xdr:rowOff>0</xdr:rowOff>
    </xdr:from>
    <xdr:ext cx="1543050" cy="114300"/>
    <xdr:sp macro="" textlink="">
      <xdr:nvSpPr>
        <xdr:cNvPr id="1559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E2D8539F-142E-4BEC-9077-B170FB8D9305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524</xdr:row>
      <xdr:rowOff>0</xdr:rowOff>
    </xdr:from>
    <xdr:ext cx="1543050" cy="114300"/>
    <xdr:sp macro="" textlink="">
      <xdr:nvSpPr>
        <xdr:cNvPr id="1560" name="AutoShape 65">
          <a:extLst>
            <a:ext uri="{FF2B5EF4-FFF2-40B4-BE49-F238E27FC236}">
              <a16:creationId xmlns:a16="http://schemas.microsoft.com/office/drawing/2014/main" id="{1ECBC2FD-1775-4C39-AB70-09C4F58DF10A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525</xdr:row>
      <xdr:rowOff>0</xdr:rowOff>
    </xdr:from>
    <xdr:ext cx="1543050" cy="114300"/>
    <xdr:sp macro="" textlink="">
      <xdr:nvSpPr>
        <xdr:cNvPr id="1561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B5B21C67-7CC6-4E49-805D-CF48D33DC81D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525</xdr:row>
      <xdr:rowOff>0</xdr:rowOff>
    </xdr:from>
    <xdr:ext cx="1543050" cy="114300"/>
    <xdr:sp macro="" textlink="">
      <xdr:nvSpPr>
        <xdr:cNvPr id="1562" name="AutoShape 65">
          <a:extLst>
            <a:ext uri="{FF2B5EF4-FFF2-40B4-BE49-F238E27FC236}">
              <a16:creationId xmlns:a16="http://schemas.microsoft.com/office/drawing/2014/main" id="{9C22C53D-9CDF-44B1-A770-A6D32D80D3A7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526</xdr:row>
      <xdr:rowOff>0</xdr:rowOff>
    </xdr:from>
    <xdr:ext cx="1543050" cy="114300"/>
    <xdr:sp macro="" textlink="">
      <xdr:nvSpPr>
        <xdr:cNvPr id="1563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AE5B7B68-F063-46CE-BF94-DB5A448324B4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526</xdr:row>
      <xdr:rowOff>0</xdr:rowOff>
    </xdr:from>
    <xdr:ext cx="1543050" cy="114300"/>
    <xdr:sp macro="" textlink="">
      <xdr:nvSpPr>
        <xdr:cNvPr id="1564" name="AutoShape 65">
          <a:extLst>
            <a:ext uri="{FF2B5EF4-FFF2-40B4-BE49-F238E27FC236}">
              <a16:creationId xmlns:a16="http://schemas.microsoft.com/office/drawing/2014/main" id="{3946D356-ED90-4A87-B5B4-16C598FC9673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527</xdr:row>
      <xdr:rowOff>0</xdr:rowOff>
    </xdr:from>
    <xdr:ext cx="1543050" cy="114300"/>
    <xdr:sp macro="" textlink="">
      <xdr:nvSpPr>
        <xdr:cNvPr id="1565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97CBBF9B-CAB3-42BC-B349-488DC461D15B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527</xdr:row>
      <xdr:rowOff>0</xdr:rowOff>
    </xdr:from>
    <xdr:ext cx="1543050" cy="114300"/>
    <xdr:sp macro="" textlink="">
      <xdr:nvSpPr>
        <xdr:cNvPr id="1566" name="AutoShape 65">
          <a:extLst>
            <a:ext uri="{FF2B5EF4-FFF2-40B4-BE49-F238E27FC236}">
              <a16:creationId xmlns:a16="http://schemas.microsoft.com/office/drawing/2014/main" id="{FE30E6EF-D3EC-46A3-AB2E-398012B053BF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528</xdr:row>
      <xdr:rowOff>0</xdr:rowOff>
    </xdr:from>
    <xdr:ext cx="1543050" cy="114300"/>
    <xdr:sp macro="" textlink="">
      <xdr:nvSpPr>
        <xdr:cNvPr id="1567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93B73C4B-6205-4142-B1E5-09DB9523B8EF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528</xdr:row>
      <xdr:rowOff>0</xdr:rowOff>
    </xdr:from>
    <xdr:ext cx="1543050" cy="114300"/>
    <xdr:sp macro="" textlink="">
      <xdr:nvSpPr>
        <xdr:cNvPr id="1568" name="AutoShape 65">
          <a:extLst>
            <a:ext uri="{FF2B5EF4-FFF2-40B4-BE49-F238E27FC236}">
              <a16:creationId xmlns:a16="http://schemas.microsoft.com/office/drawing/2014/main" id="{A4364A00-C257-4251-93C8-F60CADCD58BF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529</xdr:row>
      <xdr:rowOff>0</xdr:rowOff>
    </xdr:from>
    <xdr:ext cx="1543050" cy="114300"/>
    <xdr:sp macro="" textlink="">
      <xdr:nvSpPr>
        <xdr:cNvPr id="1569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A9D2EA83-D9AF-445A-94D2-0CBA88B7462F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529</xdr:row>
      <xdr:rowOff>0</xdr:rowOff>
    </xdr:from>
    <xdr:ext cx="1543050" cy="114300"/>
    <xdr:sp macro="" textlink="">
      <xdr:nvSpPr>
        <xdr:cNvPr id="1570" name="AutoShape 65">
          <a:extLst>
            <a:ext uri="{FF2B5EF4-FFF2-40B4-BE49-F238E27FC236}">
              <a16:creationId xmlns:a16="http://schemas.microsoft.com/office/drawing/2014/main" id="{D570912A-4711-4887-A210-A16993657D75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530</xdr:row>
      <xdr:rowOff>0</xdr:rowOff>
    </xdr:from>
    <xdr:ext cx="1543050" cy="114300"/>
    <xdr:sp macro="" textlink="">
      <xdr:nvSpPr>
        <xdr:cNvPr id="1571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B2234B11-69BC-4EAE-98E6-7B24410ECD2F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530</xdr:row>
      <xdr:rowOff>0</xdr:rowOff>
    </xdr:from>
    <xdr:ext cx="1543050" cy="114300"/>
    <xdr:sp macro="" textlink="">
      <xdr:nvSpPr>
        <xdr:cNvPr id="1572" name="AutoShape 65">
          <a:extLst>
            <a:ext uri="{FF2B5EF4-FFF2-40B4-BE49-F238E27FC236}">
              <a16:creationId xmlns:a16="http://schemas.microsoft.com/office/drawing/2014/main" id="{19132986-2910-4BFD-9BDC-24A368ECB47D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531</xdr:row>
      <xdr:rowOff>0</xdr:rowOff>
    </xdr:from>
    <xdr:ext cx="1543050" cy="114300"/>
    <xdr:sp macro="" textlink="">
      <xdr:nvSpPr>
        <xdr:cNvPr id="1573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D5F011A2-E8F7-4751-A791-7C7302EC2870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531</xdr:row>
      <xdr:rowOff>0</xdr:rowOff>
    </xdr:from>
    <xdr:ext cx="1543050" cy="114300"/>
    <xdr:sp macro="" textlink="">
      <xdr:nvSpPr>
        <xdr:cNvPr id="1574" name="AutoShape 65">
          <a:extLst>
            <a:ext uri="{FF2B5EF4-FFF2-40B4-BE49-F238E27FC236}">
              <a16:creationId xmlns:a16="http://schemas.microsoft.com/office/drawing/2014/main" id="{4F2A14D5-E569-4E1D-83C5-E18DE348F194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532</xdr:row>
      <xdr:rowOff>0</xdr:rowOff>
    </xdr:from>
    <xdr:ext cx="1543050" cy="114300"/>
    <xdr:sp macro="" textlink="">
      <xdr:nvSpPr>
        <xdr:cNvPr id="1575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63D233F2-57B8-4C61-BACB-028251D0C526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532</xdr:row>
      <xdr:rowOff>0</xdr:rowOff>
    </xdr:from>
    <xdr:ext cx="1543050" cy="114300"/>
    <xdr:sp macro="" textlink="">
      <xdr:nvSpPr>
        <xdr:cNvPr id="1576" name="AutoShape 65">
          <a:extLst>
            <a:ext uri="{FF2B5EF4-FFF2-40B4-BE49-F238E27FC236}">
              <a16:creationId xmlns:a16="http://schemas.microsoft.com/office/drawing/2014/main" id="{6FF33BD4-528B-4849-A662-1D0F04C2605B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533</xdr:row>
      <xdr:rowOff>0</xdr:rowOff>
    </xdr:from>
    <xdr:ext cx="1543050" cy="114300"/>
    <xdr:sp macro="" textlink="">
      <xdr:nvSpPr>
        <xdr:cNvPr id="1577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E85DE47D-8FDE-4D51-93F5-D56A2306B8C4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533</xdr:row>
      <xdr:rowOff>0</xdr:rowOff>
    </xdr:from>
    <xdr:ext cx="1543050" cy="114300"/>
    <xdr:sp macro="" textlink="">
      <xdr:nvSpPr>
        <xdr:cNvPr id="1578" name="AutoShape 65">
          <a:extLst>
            <a:ext uri="{FF2B5EF4-FFF2-40B4-BE49-F238E27FC236}">
              <a16:creationId xmlns:a16="http://schemas.microsoft.com/office/drawing/2014/main" id="{516FE570-87EF-4EE5-A4E5-CE5425F7131C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534</xdr:row>
      <xdr:rowOff>0</xdr:rowOff>
    </xdr:from>
    <xdr:ext cx="1543050" cy="114300"/>
    <xdr:sp macro="" textlink="">
      <xdr:nvSpPr>
        <xdr:cNvPr id="1579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58451797-43F7-49E3-8075-DC2D50553D51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534</xdr:row>
      <xdr:rowOff>0</xdr:rowOff>
    </xdr:from>
    <xdr:ext cx="1543050" cy="114300"/>
    <xdr:sp macro="" textlink="">
      <xdr:nvSpPr>
        <xdr:cNvPr id="1580" name="AutoShape 65">
          <a:extLst>
            <a:ext uri="{FF2B5EF4-FFF2-40B4-BE49-F238E27FC236}">
              <a16:creationId xmlns:a16="http://schemas.microsoft.com/office/drawing/2014/main" id="{756C3E6E-FDD2-4FAE-9A7C-7700431FD482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535</xdr:row>
      <xdr:rowOff>0</xdr:rowOff>
    </xdr:from>
    <xdr:ext cx="1543050" cy="114300"/>
    <xdr:sp macro="" textlink="">
      <xdr:nvSpPr>
        <xdr:cNvPr id="1581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1F816B68-F224-4B86-A204-765B82C945E5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535</xdr:row>
      <xdr:rowOff>0</xdr:rowOff>
    </xdr:from>
    <xdr:ext cx="1543050" cy="114300"/>
    <xdr:sp macro="" textlink="">
      <xdr:nvSpPr>
        <xdr:cNvPr id="1582" name="AutoShape 65">
          <a:extLst>
            <a:ext uri="{FF2B5EF4-FFF2-40B4-BE49-F238E27FC236}">
              <a16:creationId xmlns:a16="http://schemas.microsoft.com/office/drawing/2014/main" id="{2B719BAD-802B-4965-A01B-2EAB446FAEB6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536</xdr:row>
      <xdr:rowOff>0</xdr:rowOff>
    </xdr:from>
    <xdr:ext cx="1543050" cy="114300"/>
    <xdr:sp macro="" textlink="">
      <xdr:nvSpPr>
        <xdr:cNvPr id="1583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CBD2D782-3B3D-4DBB-9C6C-D0FAEAA35178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536</xdr:row>
      <xdr:rowOff>0</xdr:rowOff>
    </xdr:from>
    <xdr:ext cx="1543050" cy="114300"/>
    <xdr:sp macro="" textlink="">
      <xdr:nvSpPr>
        <xdr:cNvPr id="1584" name="AutoShape 65">
          <a:extLst>
            <a:ext uri="{FF2B5EF4-FFF2-40B4-BE49-F238E27FC236}">
              <a16:creationId xmlns:a16="http://schemas.microsoft.com/office/drawing/2014/main" id="{D2D4FE82-FB87-4B9C-9B86-43ABDC46EC2F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415</xdr:row>
      <xdr:rowOff>0</xdr:rowOff>
    </xdr:from>
    <xdr:ext cx="1543050" cy="114300"/>
    <xdr:sp macro="" textlink="">
      <xdr:nvSpPr>
        <xdr:cNvPr id="1585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D1653907-426E-4E55-9474-8E15E8BF298E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415</xdr:row>
      <xdr:rowOff>0</xdr:rowOff>
    </xdr:from>
    <xdr:ext cx="1543050" cy="114300"/>
    <xdr:sp macro="" textlink="">
      <xdr:nvSpPr>
        <xdr:cNvPr id="1586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198CBE9F-B6D5-41BD-AD9C-CA865D113592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415</xdr:row>
      <xdr:rowOff>0</xdr:rowOff>
    </xdr:from>
    <xdr:ext cx="1543050" cy="114300"/>
    <xdr:sp macro="" textlink="">
      <xdr:nvSpPr>
        <xdr:cNvPr id="1587" name="AutoShape 65">
          <a:extLst>
            <a:ext uri="{FF2B5EF4-FFF2-40B4-BE49-F238E27FC236}">
              <a16:creationId xmlns:a16="http://schemas.microsoft.com/office/drawing/2014/main" id="{8620E981-29FF-4080-A9BD-07178CE7DE86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415</xdr:row>
      <xdr:rowOff>0</xdr:rowOff>
    </xdr:from>
    <xdr:ext cx="1543050" cy="114300"/>
    <xdr:sp macro="" textlink="">
      <xdr:nvSpPr>
        <xdr:cNvPr id="1588" name="AutoShape 65">
          <a:extLst>
            <a:ext uri="{FF2B5EF4-FFF2-40B4-BE49-F238E27FC236}">
              <a16:creationId xmlns:a16="http://schemas.microsoft.com/office/drawing/2014/main" id="{1798F45A-A29F-4FA7-BE4B-CD4D3D7CA2CE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415</xdr:row>
      <xdr:rowOff>0</xdr:rowOff>
    </xdr:from>
    <xdr:ext cx="1543050" cy="114300"/>
    <xdr:sp macro="" textlink="">
      <xdr:nvSpPr>
        <xdr:cNvPr id="1589" name="AutoShape 65">
          <a:extLst>
            <a:ext uri="{FF2B5EF4-FFF2-40B4-BE49-F238E27FC236}">
              <a16:creationId xmlns:a16="http://schemas.microsoft.com/office/drawing/2014/main" id="{F99CA0A3-1BBB-402C-887B-B3B2455820C0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415</xdr:row>
      <xdr:rowOff>0</xdr:rowOff>
    </xdr:from>
    <xdr:ext cx="1543050" cy="114300"/>
    <xdr:sp macro="" textlink="">
      <xdr:nvSpPr>
        <xdr:cNvPr id="1590" name="AutoShape 65">
          <a:extLst>
            <a:ext uri="{FF2B5EF4-FFF2-40B4-BE49-F238E27FC236}">
              <a16:creationId xmlns:a16="http://schemas.microsoft.com/office/drawing/2014/main" id="{6283C819-D31C-479F-992C-91539E50416A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416</xdr:row>
      <xdr:rowOff>0</xdr:rowOff>
    </xdr:from>
    <xdr:ext cx="1543050" cy="114300"/>
    <xdr:sp macro="" textlink="">
      <xdr:nvSpPr>
        <xdr:cNvPr id="1591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D3EAE3A2-9421-4170-BBFD-FD3E15078FED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416</xdr:row>
      <xdr:rowOff>0</xdr:rowOff>
    </xdr:from>
    <xdr:ext cx="1543050" cy="114300"/>
    <xdr:sp macro="" textlink="">
      <xdr:nvSpPr>
        <xdr:cNvPr id="1592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604FAACB-7CFC-44FB-BE32-990877AA8A2E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416</xdr:row>
      <xdr:rowOff>0</xdr:rowOff>
    </xdr:from>
    <xdr:ext cx="1543050" cy="114300"/>
    <xdr:sp macro="" textlink="">
      <xdr:nvSpPr>
        <xdr:cNvPr id="1593" name="AutoShape 65">
          <a:extLst>
            <a:ext uri="{FF2B5EF4-FFF2-40B4-BE49-F238E27FC236}">
              <a16:creationId xmlns:a16="http://schemas.microsoft.com/office/drawing/2014/main" id="{BCFBCCDF-0D3A-46EF-AFA7-FAE5542E5F4B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416</xdr:row>
      <xdr:rowOff>0</xdr:rowOff>
    </xdr:from>
    <xdr:ext cx="1543050" cy="114300"/>
    <xdr:sp macro="" textlink="">
      <xdr:nvSpPr>
        <xdr:cNvPr id="1594" name="AutoShape 65">
          <a:extLst>
            <a:ext uri="{FF2B5EF4-FFF2-40B4-BE49-F238E27FC236}">
              <a16:creationId xmlns:a16="http://schemas.microsoft.com/office/drawing/2014/main" id="{23F6FD73-6816-438A-887B-0EB7B9E95001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416</xdr:row>
      <xdr:rowOff>0</xdr:rowOff>
    </xdr:from>
    <xdr:ext cx="1543050" cy="114300"/>
    <xdr:sp macro="" textlink="">
      <xdr:nvSpPr>
        <xdr:cNvPr id="1595" name="AutoShape 65">
          <a:extLst>
            <a:ext uri="{FF2B5EF4-FFF2-40B4-BE49-F238E27FC236}">
              <a16:creationId xmlns:a16="http://schemas.microsoft.com/office/drawing/2014/main" id="{2FDCD6C1-2164-4BE7-B846-60F359A713F6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416</xdr:row>
      <xdr:rowOff>0</xdr:rowOff>
    </xdr:from>
    <xdr:ext cx="1543050" cy="114300"/>
    <xdr:sp macro="" textlink="">
      <xdr:nvSpPr>
        <xdr:cNvPr id="1596" name="AutoShape 65">
          <a:extLst>
            <a:ext uri="{FF2B5EF4-FFF2-40B4-BE49-F238E27FC236}">
              <a16:creationId xmlns:a16="http://schemas.microsoft.com/office/drawing/2014/main" id="{AEDFD359-5DE7-46E1-8F21-0B8D37FC9771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417</xdr:row>
      <xdr:rowOff>0</xdr:rowOff>
    </xdr:from>
    <xdr:ext cx="1543050" cy="114300"/>
    <xdr:sp macro="" textlink="">
      <xdr:nvSpPr>
        <xdr:cNvPr id="1597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3538E1CA-C2A5-4B66-B602-48D11CC7BCB1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417</xdr:row>
      <xdr:rowOff>0</xdr:rowOff>
    </xdr:from>
    <xdr:ext cx="1543050" cy="114300"/>
    <xdr:sp macro="" textlink="">
      <xdr:nvSpPr>
        <xdr:cNvPr id="1598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C3913911-5B1E-4D5F-9208-00EC571C7F35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417</xdr:row>
      <xdr:rowOff>0</xdr:rowOff>
    </xdr:from>
    <xdr:ext cx="1543050" cy="114300"/>
    <xdr:sp macro="" textlink="">
      <xdr:nvSpPr>
        <xdr:cNvPr id="1599" name="AutoShape 65">
          <a:extLst>
            <a:ext uri="{FF2B5EF4-FFF2-40B4-BE49-F238E27FC236}">
              <a16:creationId xmlns:a16="http://schemas.microsoft.com/office/drawing/2014/main" id="{F764D6A6-E1D6-4C21-9584-9E39379F2871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417</xdr:row>
      <xdr:rowOff>0</xdr:rowOff>
    </xdr:from>
    <xdr:ext cx="1543050" cy="114300"/>
    <xdr:sp macro="" textlink="">
      <xdr:nvSpPr>
        <xdr:cNvPr id="1600" name="AutoShape 65">
          <a:extLst>
            <a:ext uri="{FF2B5EF4-FFF2-40B4-BE49-F238E27FC236}">
              <a16:creationId xmlns:a16="http://schemas.microsoft.com/office/drawing/2014/main" id="{7E90A9D3-6FC0-4F1E-B3D9-A2ECC9F97A12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417</xdr:row>
      <xdr:rowOff>0</xdr:rowOff>
    </xdr:from>
    <xdr:ext cx="1543050" cy="114300"/>
    <xdr:sp macro="" textlink="">
      <xdr:nvSpPr>
        <xdr:cNvPr id="1601" name="AutoShape 65">
          <a:extLst>
            <a:ext uri="{FF2B5EF4-FFF2-40B4-BE49-F238E27FC236}">
              <a16:creationId xmlns:a16="http://schemas.microsoft.com/office/drawing/2014/main" id="{C036BBFB-D840-42E5-B9E1-E95A8370247E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417</xdr:row>
      <xdr:rowOff>0</xdr:rowOff>
    </xdr:from>
    <xdr:ext cx="1543050" cy="114300"/>
    <xdr:sp macro="" textlink="">
      <xdr:nvSpPr>
        <xdr:cNvPr id="1602" name="AutoShape 65">
          <a:extLst>
            <a:ext uri="{FF2B5EF4-FFF2-40B4-BE49-F238E27FC236}">
              <a16:creationId xmlns:a16="http://schemas.microsoft.com/office/drawing/2014/main" id="{E62B9C8D-EBEF-4117-A7A1-E3B864E475BB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418</xdr:row>
      <xdr:rowOff>0</xdr:rowOff>
    </xdr:from>
    <xdr:ext cx="1543050" cy="114300"/>
    <xdr:sp macro="" textlink="">
      <xdr:nvSpPr>
        <xdr:cNvPr id="1603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444E881E-A079-49FF-85B0-203451B9165A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418</xdr:row>
      <xdr:rowOff>0</xdr:rowOff>
    </xdr:from>
    <xdr:ext cx="1543050" cy="114300"/>
    <xdr:sp macro="" textlink="">
      <xdr:nvSpPr>
        <xdr:cNvPr id="1604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D3BC67A6-A138-4678-B273-6F5EAD44A8F0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418</xdr:row>
      <xdr:rowOff>0</xdr:rowOff>
    </xdr:from>
    <xdr:ext cx="1543050" cy="114300"/>
    <xdr:sp macro="" textlink="">
      <xdr:nvSpPr>
        <xdr:cNvPr id="1605" name="AutoShape 65">
          <a:extLst>
            <a:ext uri="{FF2B5EF4-FFF2-40B4-BE49-F238E27FC236}">
              <a16:creationId xmlns:a16="http://schemas.microsoft.com/office/drawing/2014/main" id="{35AFD9B0-BB64-452E-B86C-D69E1475D6CF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418</xdr:row>
      <xdr:rowOff>0</xdr:rowOff>
    </xdr:from>
    <xdr:ext cx="1543050" cy="114300"/>
    <xdr:sp macro="" textlink="">
      <xdr:nvSpPr>
        <xdr:cNvPr id="1606" name="AutoShape 65">
          <a:extLst>
            <a:ext uri="{FF2B5EF4-FFF2-40B4-BE49-F238E27FC236}">
              <a16:creationId xmlns:a16="http://schemas.microsoft.com/office/drawing/2014/main" id="{0A36129A-54F5-4DDD-9F79-777B0F66535B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418</xdr:row>
      <xdr:rowOff>0</xdr:rowOff>
    </xdr:from>
    <xdr:ext cx="1543050" cy="114300"/>
    <xdr:sp macro="" textlink="">
      <xdr:nvSpPr>
        <xdr:cNvPr id="1607" name="AutoShape 65">
          <a:extLst>
            <a:ext uri="{FF2B5EF4-FFF2-40B4-BE49-F238E27FC236}">
              <a16:creationId xmlns:a16="http://schemas.microsoft.com/office/drawing/2014/main" id="{30235FBF-A822-47E0-9911-B07B827A0EB3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418</xdr:row>
      <xdr:rowOff>0</xdr:rowOff>
    </xdr:from>
    <xdr:ext cx="1543050" cy="114300"/>
    <xdr:sp macro="" textlink="">
      <xdr:nvSpPr>
        <xdr:cNvPr id="1608" name="AutoShape 65">
          <a:extLst>
            <a:ext uri="{FF2B5EF4-FFF2-40B4-BE49-F238E27FC236}">
              <a16:creationId xmlns:a16="http://schemas.microsoft.com/office/drawing/2014/main" id="{FC995F9E-5450-4012-AADC-F4FC2C51E9B6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419</xdr:row>
      <xdr:rowOff>0</xdr:rowOff>
    </xdr:from>
    <xdr:ext cx="1543050" cy="114300"/>
    <xdr:sp macro="" textlink="">
      <xdr:nvSpPr>
        <xdr:cNvPr id="1609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399DA895-5F43-4937-BB51-7D4AFC9DF574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419</xdr:row>
      <xdr:rowOff>0</xdr:rowOff>
    </xdr:from>
    <xdr:ext cx="1543050" cy="114300"/>
    <xdr:sp macro="" textlink="">
      <xdr:nvSpPr>
        <xdr:cNvPr id="1610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1E221EEE-C0DB-4ED2-B7FF-89D7D273B65C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419</xdr:row>
      <xdr:rowOff>0</xdr:rowOff>
    </xdr:from>
    <xdr:ext cx="1543050" cy="114300"/>
    <xdr:sp macro="" textlink="">
      <xdr:nvSpPr>
        <xdr:cNvPr id="1611" name="AutoShape 65">
          <a:extLst>
            <a:ext uri="{FF2B5EF4-FFF2-40B4-BE49-F238E27FC236}">
              <a16:creationId xmlns:a16="http://schemas.microsoft.com/office/drawing/2014/main" id="{D81AA65E-FBB2-4739-8F50-DF44D39A8CD8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419</xdr:row>
      <xdr:rowOff>0</xdr:rowOff>
    </xdr:from>
    <xdr:ext cx="1543050" cy="114300"/>
    <xdr:sp macro="" textlink="">
      <xdr:nvSpPr>
        <xdr:cNvPr id="1612" name="AutoShape 65">
          <a:extLst>
            <a:ext uri="{FF2B5EF4-FFF2-40B4-BE49-F238E27FC236}">
              <a16:creationId xmlns:a16="http://schemas.microsoft.com/office/drawing/2014/main" id="{BF51AEC7-288B-4635-A759-D681D746C991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419</xdr:row>
      <xdr:rowOff>0</xdr:rowOff>
    </xdr:from>
    <xdr:ext cx="1543050" cy="114300"/>
    <xdr:sp macro="" textlink="">
      <xdr:nvSpPr>
        <xdr:cNvPr id="1613" name="AutoShape 65">
          <a:extLst>
            <a:ext uri="{FF2B5EF4-FFF2-40B4-BE49-F238E27FC236}">
              <a16:creationId xmlns:a16="http://schemas.microsoft.com/office/drawing/2014/main" id="{F7A2B288-F0AF-463B-86CA-CB2124D627E0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419</xdr:row>
      <xdr:rowOff>0</xdr:rowOff>
    </xdr:from>
    <xdr:ext cx="1543050" cy="114300"/>
    <xdr:sp macro="" textlink="">
      <xdr:nvSpPr>
        <xdr:cNvPr id="1614" name="AutoShape 65">
          <a:extLst>
            <a:ext uri="{FF2B5EF4-FFF2-40B4-BE49-F238E27FC236}">
              <a16:creationId xmlns:a16="http://schemas.microsoft.com/office/drawing/2014/main" id="{54FBD125-4FF4-459A-87E9-F0518553BFB1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518</xdr:row>
      <xdr:rowOff>0</xdr:rowOff>
    </xdr:from>
    <xdr:ext cx="1543050" cy="114300"/>
    <xdr:sp macro="" textlink="">
      <xdr:nvSpPr>
        <xdr:cNvPr id="1615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915449DC-036A-4021-9BBC-C1767B062190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518</xdr:row>
      <xdr:rowOff>0</xdr:rowOff>
    </xdr:from>
    <xdr:ext cx="1543050" cy="114300"/>
    <xdr:sp macro="" textlink="">
      <xdr:nvSpPr>
        <xdr:cNvPr id="1616" name="AutoShape 65">
          <a:extLst>
            <a:ext uri="{FF2B5EF4-FFF2-40B4-BE49-F238E27FC236}">
              <a16:creationId xmlns:a16="http://schemas.microsoft.com/office/drawing/2014/main" id="{7FBC5FEB-FD33-403B-829C-B1461B6BE273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519</xdr:row>
      <xdr:rowOff>0</xdr:rowOff>
    </xdr:from>
    <xdr:ext cx="1543050" cy="114300"/>
    <xdr:sp macro="" textlink="">
      <xdr:nvSpPr>
        <xdr:cNvPr id="1617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CDA2EC7D-06B3-4C32-B25D-0B44FD1380A8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519</xdr:row>
      <xdr:rowOff>0</xdr:rowOff>
    </xdr:from>
    <xdr:ext cx="1543050" cy="114300"/>
    <xdr:sp macro="" textlink="">
      <xdr:nvSpPr>
        <xdr:cNvPr id="1618" name="AutoShape 65">
          <a:extLst>
            <a:ext uri="{FF2B5EF4-FFF2-40B4-BE49-F238E27FC236}">
              <a16:creationId xmlns:a16="http://schemas.microsoft.com/office/drawing/2014/main" id="{7E0AC73E-7A8B-4D5D-BD7D-D3739417BED8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520</xdr:row>
      <xdr:rowOff>0</xdr:rowOff>
    </xdr:from>
    <xdr:ext cx="1543050" cy="114300"/>
    <xdr:sp macro="" textlink="">
      <xdr:nvSpPr>
        <xdr:cNvPr id="1619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3D0AF5F5-E318-44C8-80E0-032D12AECDF7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520</xdr:row>
      <xdr:rowOff>0</xdr:rowOff>
    </xdr:from>
    <xdr:ext cx="1543050" cy="114300"/>
    <xdr:sp macro="" textlink="">
      <xdr:nvSpPr>
        <xdr:cNvPr id="1620" name="AutoShape 65">
          <a:extLst>
            <a:ext uri="{FF2B5EF4-FFF2-40B4-BE49-F238E27FC236}">
              <a16:creationId xmlns:a16="http://schemas.microsoft.com/office/drawing/2014/main" id="{59012578-0E26-4F8F-954E-2E819A9E4A05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521</xdr:row>
      <xdr:rowOff>0</xdr:rowOff>
    </xdr:from>
    <xdr:ext cx="1543050" cy="114300"/>
    <xdr:sp macro="" textlink="">
      <xdr:nvSpPr>
        <xdr:cNvPr id="1621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91935CF4-7EAD-4E7A-894C-BE5BBA6B8EFD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521</xdr:row>
      <xdr:rowOff>0</xdr:rowOff>
    </xdr:from>
    <xdr:ext cx="1543050" cy="114300"/>
    <xdr:sp macro="" textlink="">
      <xdr:nvSpPr>
        <xdr:cNvPr id="1622" name="AutoShape 65">
          <a:extLst>
            <a:ext uri="{FF2B5EF4-FFF2-40B4-BE49-F238E27FC236}">
              <a16:creationId xmlns:a16="http://schemas.microsoft.com/office/drawing/2014/main" id="{B013FFE7-177D-4D88-A59E-926311466617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522</xdr:row>
      <xdr:rowOff>0</xdr:rowOff>
    </xdr:from>
    <xdr:ext cx="1543050" cy="114300"/>
    <xdr:sp macro="" textlink="">
      <xdr:nvSpPr>
        <xdr:cNvPr id="1623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8D43EF44-4D3B-46D6-B80B-8D74CD35A7A7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522</xdr:row>
      <xdr:rowOff>0</xdr:rowOff>
    </xdr:from>
    <xdr:ext cx="1543050" cy="114300"/>
    <xdr:sp macro="" textlink="">
      <xdr:nvSpPr>
        <xdr:cNvPr id="1624" name="AutoShape 65">
          <a:extLst>
            <a:ext uri="{FF2B5EF4-FFF2-40B4-BE49-F238E27FC236}">
              <a16:creationId xmlns:a16="http://schemas.microsoft.com/office/drawing/2014/main" id="{6279618D-54E7-4B91-BE8A-AD56E90A5471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523</xdr:row>
      <xdr:rowOff>0</xdr:rowOff>
    </xdr:from>
    <xdr:ext cx="1543050" cy="114300"/>
    <xdr:sp macro="" textlink="">
      <xdr:nvSpPr>
        <xdr:cNvPr id="1625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C1078CA0-FFC6-4CFE-B61A-53273286AD8D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523</xdr:row>
      <xdr:rowOff>0</xdr:rowOff>
    </xdr:from>
    <xdr:ext cx="1543050" cy="114300"/>
    <xdr:sp macro="" textlink="">
      <xdr:nvSpPr>
        <xdr:cNvPr id="1626" name="AutoShape 65">
          <a:extLst>
            <a:ext uri="{FF2B5EF4-FFF2-40B4-BE49-F238E27FC236}">
              <a16:creationId xmlns:a16="http://schemas.microsoft.com/office/drawing/2014/main" id="{905288F9-B138-44F2-BD0E-2268CFA07360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524</xdr:row>
      <xdr:rowOff>0</xdr:rowOff>
    </xdr:from>
    <xdr:ext cx="1543050" cy="114300"/>
    <xdr:sp macro="" textlink="">
      <xdr:nvSpPr>
        <xdr:cNvPr id="1627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186BB6D4-7336-480F-9829-F4373B0CF5FA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524</xdr:row>
      <xdr:rowOff>0</xdr:rowOff>
    </xdr:from>
    <xdr:ext cx="1543050" cy="114300"/>
    <xdr:sp macro="" textlink="">
      <xdr:nvSpPr>
        <xdr:cNvPr id="1628" name="AutoShape 65">
          <a:extLst>
            <a:ext uri="{FF2B5EF4-FFF2-40B4-BE49-F238E27FC236}">
              <a16:creationId xmlns:a16="http://schemas.microsoft.com/office/drawing/2014/main" id="{8A3BD2B6-22AF-4B96-97CF-D21243A7D42F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525</xdr:row>
      <xdr:rowOff>0</xdr:rowOff>
    </xdr:from>
    <xdr:ext cx="1543050" cy="114300"/>
    <xdr:sp macro="" textlink="">
      <xdr:nvSpPr>
        <xdr:cNvPr id="1629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EED35CF4-B10A-4B76-8975-B89C1F415010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525</xdr:row>
      <xdr:rowOff>0</xdr:rowOff>
    </xdr:from>
    <xdr:ext cx="1543050" cy="114300"/>
    <xdr:sp macro="" textlink="">
      <xdr:nvSpPr>
        <xdr:cNvPr id="1630" name="AutoShape 65">
          <a:extLst>
            <a:ext uri="{FF2B5EF4-FFF2-40B4-BE49-F238E27FC236}">
              <a16:creationId xmlns:a16="http://schemas.microsoft.com/office/drawing/2014/main" id="{63A8CC00-575E-4B0A-812F-FE10C265AA20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526</xdr:row>
      <xdr:rowOff>0</xdr:rowOff>
    </xdr:from>
    <xdr:ext cx="1543050" cy="114300"/>
    <xdr:sp macro="" textlink="">
      <xdr:nvSpPr>
        <xdr:cNvPr id="1631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4F8C2CC3-10CA-4A1C-8507-DDBDFDC88426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526</xdr:row>
      <xdr:rowOff>0</xdr:rowOff>
    </xdr:from>
    <xdr:ext cx="1543050" cy="114300"/>
    <xdr:sp macro="" textlink="">
      <xdr:nvSpPr>
        <xdr:cNvPr id="1632" name="AutoShape 65">
          <a:extLst>
            <a:ext uri="{FF2B5EF4-FFF2-40B4-BE49-F238E27FC236}">
              <a16:creationId xmlns:a16="http://schemas.microsoft.com/office/drawing/2014/main" id="{97CCE4D2-8577-45C8-920F-295D44EA4F57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527</xdr:row>
      <xdr:rowOff>0</xdr:rowOff>
    </xdr:from>
    <xdr:ext cx="1543050" cy="114300"/>
    <xdr:sp macro="" textlink="">
      <xdr:nvSpPr>
        <xdr:cNvPr id="1633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1A6D700A-5EDC-4D5C-BAD5-3480E6D35E28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527</xdr:row>
      <xdr:rowOff>0</xdr:rowOff>
    </xdr:from>
    <xdr:ext cx="1543050" cy="114300"/>
    <xdr:sp macro="" textlink="">
      <xdr:nvSpPr>
        <xdr:cNvPr id="1634" name="AutoShape 65">
          <a:extLst>
            <a:ext uri="{FF2B5EF4-FFF2-40B4-BE49-F238E27FC236}">
              <a16:creationId xmlns:a16="http://schemas.microsoft.com/office/drawing/2014/main" id="{C953FD9E-A341-4116-BE8D-FD39504DC258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528</xdr:row>
      <xdr:rowOff>0</xdr:rowOff>
    </xdr:from>
    <xdr:ext cx="1543050" cy="114300"/>
    <xdr:sp macro="" textlink="">
      <xdr:nvSpPr>
        <xdr:cNvPr id="1635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FCC371B1-AED7-4F99-AAE6-3C12CE20F48F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528</xdr:row>
      <xdr:rowOff>0</xdr:rowOff>
    </xdr:from>
    <xdr:ext cx="1543050" cy="114300"/>
    <xdr:sp macro="" textlink="">
      <xdr:nvSpPr>
        <xdr:cNvPr id="1636" name="AutoShape 65">
          <a:extLst>
            <a:ext uri="{FF2B5EF4-FFF2-40B4-BE49-F238E27FC236}">
              <a16:creationId xmlns:a16="http://schemas.microsoft.com/office/drawing/2014/main" id="{0A293285-EED1-4471-AD63-A347B0DD79E6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529</xdr:row>
      <xdr:rowOff>0</xdr:rowOff>
    </xdr:from>
    <xdr:ext cx="1543050" cy="114300"/>
    <xdr:sp macro="" textlink="">
      <xdr:nvSpPr>
        <xdr:cNvPr id="1637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94E6D466-9BBB-4CE2-9275-7828C1E5A25B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529</xdr:row>
      <xdr:rowOff>0</xdr:rowOff>
    </xdr:from>
    <xdr:ext cx="1543050" cy="114300"/>
    <xdr:sp macro="" textlink="">
      <xdr:nvSpPr>
        <xdr:cNvPr id="1638" name="AutoShape 65">
          <a:extLst>
            <a:ext uri="{FF2B5EF4-FFF2-40B4-BE49-F238E27FC236}">
              <a16:creationId xmlns:a16="http://schemas.microsoft.com/office/drawing/2014/main" id="{0A0AFF94-AC31-48E8-BDE2-E71CF354DD22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530</xdr:row>
      <xdr:rowOff>0</xdr:rowOff>
    </xdr:from>
    <xdr:ext cx="1543050" cy="114300"/>
    <xdr:sp macro="" textlink="">
      <xdr:nvSpPr>
        <xdr:cNvPr id="1639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1B72A39F-B063-4B82-AACC-FF7FC4C63116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530</xdr:row>
      <xdr:rowOff>0</xdr:rowOff>
    </xdr:from>
    <xdr:ext cx="1543050" cy="114300"/>
    <xdr:sp macro="" textlink="">
      <xdr:nvSpPr>
        <xdr:cNvPr id="1640" name="AutoShape 65">
          <a:extLst>
            <a:ext uri="{FF2B5EF4-FFF2-40B4-BE49-F238E27FC236}">
              <a16:creationId xmlns:a16="http://schemas.microsoft.com/office/drawing/2014/main" id="{0481306A-7448-42FF-B4BC-00957128FC62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531</xdr:row>
      <xdr:rowOff>0</xdr:rowOff>
    </xdr:from>
    <xdr:ext cx="1543050" cy="114300"/>
    <xdr:sp macro="" textlink="">
      <xdr:nvSpPr>
        <xdr:cNvPr id="1641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581F9DC9-E878-462F-9B4D-6A03351E9D2B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531</xdr:row>
      <xdr:rowOff>0</xdr:rowOff>
    </xdr:from>
    <xdr:ext cx="1543050" cy="114300"/>
    <xdr:sp macro="" textlink="">
      <xdr:nvSpPr>
        <xdr:cNvPr id="1642" name="AutoShape 65">
          <a:extLst>
            <a:ext uri="{FF2B5EF4-FFF2-40B4-BE49-F238E27FC236}">
              <a16:creationId xmlns:a16="http://schemas.microsoft.com/office/drawing/2014/main" id="{52FB6ECC-8832-4CF5-983F-FB0EAD16AA93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532</xdr:row>
      <xdr:rowOff>0</xdr:rowOff>
    </xdr:from>
    <xdr:ext cx="1543050" cy="114300"/>
    <xdr:sp macro="" textlink="">
      <xdr:nvSpPr>
        <xdr:cNvPr id="1643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B3B2D432-1C84-42A1-8A68-6AA8C9DC3844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532</xdr:row>
      <xdr:rowOff>0</xdr:rowOff>
    </xdr:from>
    <xdr:ext cx="1543050" cy="114300"/>
    <xdr:sp macro="" textlink="">
      <xdr:nvSpPr>
        <xdr:cNvPr id="1644" name="AutoShape 65">
          <a:extLst>
            <a:ext uri="{FF2B5EF4-FFF2-40B4-BE49-F238E27FC236}">
              <a16:creationId xmlns:a16="http://schemas.microsoft.com/office/drawing/2014/main" id="{AE809136-5B32-4809-8505-3C4B565EBE56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533</xdr:row>
      <xdr:rowOff>0</xdr:rowOff>
    </xdr:from>
    <xdr:ext cx="1543050" cy="114300"/>
    <xdr:sp macro="" textlink="">
      <xdr:nvSpPr>
        <xdr:cNvPr id="1645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FA852F6A-1534-4FC4-94AC-3F058BB7D755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533</xdr:row>
      <xdr:rowOff>0</xdr:rowOff>
    </xdr:from>
    <xdr:ext cx="1543050" cy="114300"/>
    <xdr:sp macro="" textlink="">
      <xdr:nvSpPr>
        <xdr:cNvPr id="1646" name="AutoShape 65">
          <a:extLst>
            <a:ext uri="{FF2B5EF4-FFF2-40B4-BE49-F238E27FC236}">
              <a16:creationId xmlns:a16="http://schemas.microsoft.com/office/drawing/2014/main" id="{AA43EECF-3ED1-464C-9F64-183ACD4BB4B5}"/>
            </a:ext>
          </a:extLst>
        </xdr:cNvPr>
        <xdr:cNvSpPr>
          <a:spLocks noChangeAspect="1" noChangeArrowheads="1"/>
        </xdr:cNvSpPr>
      </xdr:nvSpPr>
      <xdr:spPr bwMode="auto">
        <a:xfrm>
          <a:off x="696468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411</xdr:row>
      <xdr:rowOff>0</xdr:rowOff>
    </xdr:from>
    <xdr:ext cx="1543050" cy="114300"/>
    <xdr:sp macro="" textlink="">
      <xdr:nvSpPr>
        <xdr:cNvPr id="1647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AF0F0522-0804-4833-9889-5EAED7AB4A6F}"/>
            </a:ext>
          </a:extLst>
        </xdr:cNvPr>
        <xdr:cNvSpPr>
          <a:spLocks noChangeAspect="1" noChangeArrowheads="1"/>
        </xdr:cNvSpPr>
      </xdr:nvSpPr>
      <xdr:spPr bwMode="auto">
        <a:xfrm>
          <a:off x="1101852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462</xdr:row>
      <xdr:rowOff>0</xdr:rowOff>
    </xdr:from>
    <xdr:ext cx="1543050" cy="114300"/>
    <xdr:sp macro="" textlink="">
      <xdr:nvSpPr>
        <xdr:cNvPr id="1648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A93ACF65-190B-4796-8A83-6329CCEBC180}"/>
            </a:ext>
          </a:extLst>
        </xdr:cNvPr>
        <xdr:cNvSpPr>
          <a:spLocks noChangeAspect="1" noChangeArrowheads="1"/>
        </xdr:cNvSpPr>
      </xdr:nvSpPr>
      <xdr:spPr bwMode="auto">
        <a:xfrm>
          <a:off x="1101852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462</xdr:row>
      <xdr:rowOff>0</xdr:rowOff>
    </xdr:from>
    <xdr:ext cx="1543050" cy="114300"/>
    <xdr:sp macro="" textlink="">
      <xdr:nvSpPr>
        <xdr:cNvPr id="1649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D26A9E0B-2F44-4E3E-BB4C-6C698E645197}"/>
            </a:ext>
          </a:extLst>
        </xdr:cNvPr>
        <xdr:cNvSpPr>
          <a:spLocks noChangeAspect="1" noChangeArrowheads="1"/>
        </xdr:cNvSpPr>
      </xdr:nvSpPr>
      <xdr:spPr bwMode="auto">
        <a:xfrm>
          <a:off x="1101852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411</xdr:row>
      <xdr:rowOff>0</xdr:rowOff>
    </xdr:from>
    <xdr:ext cx="1543050" cy="114300"/>
    <xdr:sp macro="" textlink="">
      <xdr:nvSpPr>
        <xdr:cNvPr id="1650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8C1A123E-1109-4D2E-A9CD-814440DECDC3}"/>
            </a:ext>
          </a:extLst>
        </xdr:cNvPr>
        <xdr:cNvSpPr>
          <a:spLocks noChangeAspect="1" noChangeArrowheads="1"/>
        </xdr:cNvSpPr>
      </xdr:nvSpPr>
      <xdr:spPr bwMode="auto">
        <a:xfrm>
          <a:off x="1101852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462</xdr:row>
      <xdr:rowOff>0</xdr:rowOff>
    </xdr:from>
    <xdr:ext cx="1543050" cy="114300"/>
    <xdr:sp macro="" textlink="">
      <xdr:nvSpPr>
        <xdr:cNvPr id="1651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99F30677-6076-4EEE-800B-19242A7D62ED}"/>
            </a:ext>
          </a:extLst>
        </xdr:cNvPr>
        <xdr:cNvSpPr>
          <a:spLocks noChangeAspect="1" noChangeArrowheads="1"/>
        </xdr:cNvSpPr>
      </xdr:nvSpPr>
      <xdr:spPr bwMode="auto">
        <a:xfrm>
          <a:off x="1101852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462</xdr:row>
      <xdr:rowOff>0</xdr:rowOff>
    </xdr:from>
    <xdr:ext cx="1543050" cy="114300"/>
    <xdr:sp macro="" textlink="">
      <xdr:nvSpPr>
        <xdr:cNvPr id="1652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10EEE95E-178D-4941-9160-538583BD2754}"/>
            </a:ext>
          </a:extLst>
        </xdr:cNvPr>
        <xdr:cNvSpPr>
          <a:spLocks noChangeAspect="1" noChangeArrowheads="1"/>
        </xdr:cNvSpPr>
      </xdr:nvSpPr>
      <xdr:spPr bwMode="auto">
        <a:xfrm>
          <a:off x="1101852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533</xdr:row>
      <xdr:rowOff>57150</xdr:rowOff>
    </xdr:from>
    <xdr:ext cx="1543050" cy="114300"/>
    <xdr:sp macro="" textlink="">
      <xdr:nvSpPr>
        <xdr:cNvPr id="1653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42179EAF-2802-443B-8515-26653FE8C708}"/>
            </a:ext>
          </a:extLst>
        </xdr:cNvPr>
        <xdr:cNvSpPr>
          <a:spLocks noChangeAspect="1" noChangeArrowheads="1"/>
        </xdr:cNvSpPr>
      </xdr:nvSpPr>
      <xdr:spPr bwMode="auto">
        <a:xfrm>
          <a:off x="1101852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466</xdr:row>
      <xdr:rowOff>0</xdr:rowOff>
    </xdr:from>
    <xdr:ext cx="1543050" cy="114300"/>
    <xdr:sp macro="" textlink="">
      <xdr:nvSpPr>
        <xdr:cNvPr id="1654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84190696-D65D-4200-ADF9-F90F4F3B1AB8}"/>
            </a:ext>
          </a:extLst>
        </xdr:cNvPr>
        <xdr:cNvSpPr>
          <a:spLocks noChangeAspect="1" noChangeArrowheads="1"/>
        </xdr:cNvSpPr>
      </xdr:nvSpPr>
      <xdr:spPr bwMode="auto">
        <a:xfrm>
          <a:off x="1101852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516</xdr:row>
      <xdr:rowOff>0</xdr:rowOff>
    </xdr:from>
    <xdr:ext cx="1543050" cy="114300"/>
    <xdr:sp macro="" textlink="">
      <xdr:nvSpPr>
        <xdr:cNvPr id="1655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3CE61497-563D-446C-B992-17A76AD9DC82}"/>
            </a:ext>
          </a:extLst>
        </xdr:cNvPr>
        <xdr:cNvSpPr>
          <a:spLocks noChangeAspect="1" noChangeArrowheads="1"/>
        </xdr:cNvSpPr>
      </xdr:nvSpPr>
      <xdr:spPr bwMode="auto">
        <a:xfrm>
          <a:off x="1101852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531</xdr:row>
      <xdr:rowOff>0</xdr:rowOff>
    </xdr:from>
    <xdr:ext cx="1543050" cy="114300"/>
    <xdr:sp macro="" textlink="">
      <xdr:nvSpPr>
        <xdr:cNvPr id="1656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77A58DCE-B966-4C97-A77D-F0B9AD8B78C5}"/>
            </a:ext>
          </a:extLst>
        </xdr:cNvPr>
        <xdr:cNvSpPr>
          <a:spLocks noChangeAspect="1" noChangeArrowheads="1"/>
        </xdr:cNvSpPr>
      </xdr:nvSpPr>
      <xdr:spPr bwMode="auto">
        <a:xfrm>
          <a:off x="1101852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401</xdr:row>
      <xdr:rowOff>0</xdr:rowOff>
    </xdr:from>
    <xdr:ext cx="1543050" cy="114300"/>
    <xdr:sp macro="" textlink="">
      <xdr:nvSpPr>
        <xdr:cNvPr id="1657" name="AutoShape 65">
          <a:extLst>
            <a:ext uri="{FF2B5EF4-FFF2-40B4-BE49-F238E27FC236}">
              <a16:creationId xmlns:a16="http://schemas.microsoft.com/office/drawing/2014/main" id="{B34C29B9-B020-4338-B356-702DBB788CFD}"/>
            </a:ext>
          </a:extLst>
        </xdr:cNvPr>
        <xdr:cNvSpPr>
          <a:spLocks noChangeAspect="1" noChangeArrowheads="1"/>
        </xdr:cNvSpPr>
      </xdr:nvSpPr>
      <xdr:spPr bwMode="auto">
        <a:xfrm>
          <a:off x="1101852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413</xdr:row>
      <xdr:rowOff>0</xdr:rowOff>
    </xdr:from>
    <xdr:ext cx="1543050" cy="114300"/>
    <xdr:sp macro="" textlink="">
      <xdr:nvSpPr>
        <xdr:cNvPr id="1658" name="AutoShape 65">
          <a:extLst>
            <a:ext uri="{FF2B5EF4-FFF2-40B4-BE49-F238E27FC236}">
              <a16:creationId xmlns:a16="http://schemas.microsoft.com/office/drawing/2014/main" id="{88961A3C-6D15-4EF3-985C-AA903373B528}"/>
            </a:ext>
          </a:extLst>
        </xdr:cNvPr>
        <xdr:cNvSpPr>
          <a:spLocks noChangeAspect="1" noChangeArrowheads="1"/>
        </xdr:cNvSpPr>
      </xdr:nvSpPr>
      <xdr:spPr bwMode="auto">
        <a:xfrm>
          <a:off x="1101852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413</xdr:row>
      <xdr:rowOff>0</xdr:rowOff>
    </xdr:from>
    <xdr:ext cx="1543050" cy="114300"/>
    <xdr:sp macro="" textlink="">
      <xdr:nvSpPr>
        <xdr:cNvPr id="1659" name="AutoShape 65">
          <a:extLst>
            <a:ext uri="{FF2B5EF4-FFF2-40B4-BE49-F238E27FC236}">
              <a16:creationId xmlns:a16="http://schemas.microsoft.com/office/drawing/2014/main" id="{F0F50ABA-B2E4-45FC-A90E-146169A1AD8B}"/>
            </a:ext>
          </a:extLst>
        </xdr:cNvPr>
        <xdr:cNvSpPr>
          <a:spLocks noChangeAspect="1" noChangeArrowheads="1"/>
        </xdr:cNvSpPr>
      </xdr:nvSpPr>
      <xdr:spPr bwMode="auto">
        <a:xfrm>
          <a:off x="1101852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401</xdr:row>
      <xdr:rowOff>0</xdr:rowOff>
    </xdr:from>
    <xdr:ext cx="1543050" cy="114300"/>
    <xdr:sp macro="" textlink="">
      <xdr:nvSpPr>
        <xdr:cNvPr id="1660" name="AutoShape 65">
          <a:extLst>
            <a:ext uri="{FF2B5EF4-FFF2-40B4-BE49-F238E27FC236}">
              <a16:creationId xmlns:a16="http://schemas.microsoft.com/office/drawing/2014/main" id="{7161C69E-0DFF-4CAF-8FAF-E1FD59D05973}"/>
            </a:ext>
          </a:extLst>
        </xdr:cNvPr>
        <xdr:cNvSpPr>
          <a:spLocks noChangeAspect="1" noChangeArrowheads="1"/>
        </xdr:cNvSpPr>
      </xdr:nvSpPr>
      <xdr:spPr bwMode="auto">
        <a:xfrm>
          <a:off x="1101852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413</xdr:row>
      <xdr:rowOff>0</xdr:rowOff>
    </xdr:from>
    <xdr:ext cx="1543050" cy="114300"/>
    <xdr:sp macro="" textlink="">
      <xdr:nvSpPr>
        <xdr:cNvPr id="1661" name="AutoShape 65">
          <a:extLst>
            <a:ext uri="{FF2B5EF4-FFF2-40B4-BE49-F238E27FC236}">
              <a16:creationId xmlns:a16="http://schemas.microsoft.com/office/drawing/2014/main" id="{8141A985-6F0D-493E-8BF6-2F17AEAD34EC}"/>
            </a:ext>
          </a:extLst>
        </xdr:cNvPr>
        <xdr:cNvSpPr>
          <a:spLocks noChangeAspect="1" noChangeArrowheads="1"/>
        </xdr:cNvSpPr>
      </xdr:nvSpPr>
      <xdr:spPr bwMode="auto">
        <a:xfrm>
          <a:off x="1101852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412</xdr:row>
      <xdr:rowOff>142875</xdr:rowOff>
    </xdr:from>
    <xdr:ext cx="1543050" cy="114300"/>
    <xdr:sp macro="" textlink="">
      <xdr:nvSpPr>
        <xdr:cNvPr id="1662" name="AutoShape 65">
          <a:extLst>
            <a:ext uri="{FF2B5EF4-FFF2-40B4-BE49-F238E27FC236}">
              <a16:creationId xmlns:a16="http://schemas.microsoft.com/office/drawing/2014/main" id="{CC0A5B76-8E99-4035-A394-D5944D2202E7}"/>
            </a:ext>
          </a:extLst>
        </xdr:cNvPr>
        <xdr:cNvSpPr>
          <a:spLocks noChangeAspect="1" noChangeArrowheads="1"/>
        </xdr:cNvSpPr>
      </xdr:nvSpPr>
      <xdr:spPr bwMode="auto">
        <a:xfrm>
          <a:off x="1101852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415</xdr:row>
      <xdr:rowOff>0</xdr:rowOff>
    </xdr:from>
    <xdr:ext cx="1543050" cy="114300"/>
    <xdr:sp macro="" textlink="">
      <xdr:nvSpPr>
        <xdr:cNvPr id="1663" name="AutoShape 65">
          <a:extLst>
            <a:ext uri="{FF2B5EF4-FFF2-40B4-BE49-F238E27FC236}">
              <a16:creationId xmlns:a16="http://schemas.microsoft.com/office/drawing/2014/main" id="{303AD82F-BA8D-40AE-8B57-CAC598091D04}"/>
            </a:ext>
          </a:extLst>
        </xdr:cNvPr>
        <xdr:cNvSpPr>
          <a:spLocks noChangeAspect="1" noChangeArrowheads="1"/>
        </xdr:cNvSpPr>
      </xdr:nvSpPr>
      <xdr:spPr bwMode="auto">
        <a:xfrm>
          <a:off x="1101852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401</xdr:row>
      <xdr:rowOff>0</xdr:rowOff>
    </xdr:from>
    <xdr:ext cx="1543050" cy="114300"/>
    <xdr:sp macro="" textlink="">
      <xdr:nvSpPr>
        <xdr:cNvPr id="1664" name="AutoShape 65">
          <a:extLst>
            <a:ext uri="{FF2B5EF4-FFF2-40B4-BE49-F238E27FC236}">
              <a16:creationId xmlns:a16="http://schemas.microsoft.com/office/drawing/2014/main" id="{8E99D110-FD50-4069-AC0C-575284FA299F}"/>
            </a:ext>
          </a:extLst>
        </xdr:cNvPr>
        <xdr:cNvSpPr>
          <a:spLocks noChangeAspect="1" noChangeArrowheads="1"/>
        </xdr:cNvSpPr>
      </xdr:nvSpPr>
      <xdr:spPr bwMode="auto">
        <a:xfrm>
          <a:off x="1101852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413</xdr:row>
      <xdr:rowOff>0</xdr:rowOff>
    </xdr:from>
    <xdr:ext cx="1543050" cy="114300"/>
    <xdr:sp macro="" textlink="">
      <xdr:nvSpPr>
        <xdr:cNvPr id="1665" name="AutoShape 65">
          <a:extLst>
            <a:ext uri="{FF2B5EF4-FFF2-40B4-BE49-F238E27FC236}">
              <a16:creationId xmlns:a16="http://schemas.microsoft.com/office/drawing/2014/main" id="{16AF92CC-5902-4812-A84A-4963313D1902}"/>
            </a:ext>
          </a:extLst>
        </xdr:cNvPr>
        <xdr:cNvSpPr>
          <a:spLocks noChangeAspect="1" noChangeArrowheads="1"/>
        </xdr:cNvSpPr>
      </xdr:nvSpPr>
      <xdr:spPr bwMode="auto">
        <a:xfrm>
          <a:off x="1101852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413</xdr:row>
      <xdr:rowOff>0</xdr:rowOff>
    </xdr:from>
    <xdr:ext cx="1543050" cy="114300"/>
    <xdr:sp macro="" textlink="">
      <xdr:nvSpPr>
        <xdr:cNvPr id="1666" name="AutoShape 65">
          <a:extLst>
            <a:ext uri="{FF2B5EF4-FFF2-40B4-BE49-F238E27FC236}">
              <a16:creationId xmlns:a16="http://schemas.microsoft.com/office/drawing/2014/main" id="{7452C63E-4921-4237-80FB-2A58B54069FD}"/>
            </a:ext>
          </a:extLst>
        </xdr:cNvPr>
        <xdr:cNvSpPr>
          <a:spLocks noChangeAspect="1" noChangeArrowheads="1"/>
        </xdr:cNvSpPr>
      </xdr:nvSpPr>
      <xdr:spPr bwMode="auto">
        <a:xfrm>
          <a:off x="1101852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401</xdr:row>
      <xdr:rowOff>0</xdr:rowOff>
    </xdr:from>
    <xdr:ext cx="1543050" cy="114300"/>
    <xdr:sp macro="" textlink="">
      <xdr:nvSpPr>
        <xdr:cNvPr id="1667" name="AutoShape 65">
          <a:extLst>
            <a:ext uri="{FF2B5EF4-FFF2-40B4-BE49-F238E27FC236}">
              <a16:creationId xmlns:a16="http://schemas.microsoft.com/office/drawing/2014/main" id="{BFF16C50-3685-49C5-A6AC-AA1BEA6169D0}"/>
            </a:ext>
          </a:extLst>
        </xdr:cNvPr>
        <xdr:cNvSpPr>
          <a:spLocks noChangeAspect="1" noChangeArrowheads="1"/>
        </xdr:cNvSpPr>
      </xdr:nvSpPr>
      <xdr:spPr bwMode="auto">
        <a:xfrm>
          <a:off x="1101852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413</xdr:row>
      <xdr:rowOff>0</xdr:rowOff>
    </xdr:from>
    <xdr:ext cx="1543050" cy="114300"/>
    <xdr:sp macro="" textlink="">
      <xdr:nvSpPr>
        <xdr:cNvPr id="1668" name="AutoShape 65">
          <a:extLst>
            <a:ext uri="{FF2B5EF4-FFF2-40B4-BE49-F238E27FC236}">
              <a16:creationId xmlns:a16="http://schemas.microsoft.com/office/drawing/2014/main" id="{2D5927A2-CD79-4C6A-BFA4-295F88CE46C2}"/>
            </a:ext>
          </a:extLst>
        </xdr:cNvPr>
        <xdr:cNvSpPr>
          <a:spLocks noChangeAspect="1" noChangeArrowheads="1"/>
        </xdr:cNvSpPr>
      </xdr:nvSpPr>
      <xdr:spPr bwMode="auto">
        <a:xfrm>
          <a:off x="1101852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412</xdr:row>
      <xdr:rowOff>142875</xdr:rowOff>
    </xdr:from>
    <xdr:ext cx="1543050" cy="114300"/>
    <xdr:sp macro="" textlink="">
      <xdr:nvSpPr>
        <xdr:cNvPr id="1669" name="AutoShape 65">
          <a:extLst>
            <a:ext uri="{FF2B5EF4-FFF2-40B4-BE49-F238E27FC236}">
              <a16:creationId xmlns:a16="http://schemas.microsoft.com/office/drawing/2014/main" id="{CA477B92-4C35-4D64-8955-7569D85C9DBB}"/>
            </a:ext>
          </a:extLst>
        </xdr:cNvPr>
        <xdr:cNvSpPr>
          <a:spLocks noChangeAspect="1" noChangeArrowheads="1"/>
        </xdr:cNvSpPr>
      </xdr:nvSpPr>
      <xdr:spPr bwMode="auto">
        <a:xfrm>
          <a:off x="1101852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415</xdr:row>
      <xdr:rowOff>0</xdr:rowOff>
    </xdr:from>
    <xdr:ext cx="1543050" cy="114300"/>
    <xdr:sp macro="" textlink="">
      <xdr:nvSpPr>
        <xdr:cNvPr id="1670" name="AutoShape 65">
          <a:extLst>
            <a:ext uri="{FF2B5EF4-FFF2-40B4-BE49-F238E27FC236}">
              <a16:creationId xmlns:a16="http://schemas.microsoft.com/office/drawing/2014/main" id="{B376796D-2A2E-4413-A71A-62E442EE3733}"/>
            </a:ext>
          </a:extLst>
        </xdr:cNvPr>
        <xdr:cNvSpPr>
          <a:spLocks noChangeAspect="1" noChangeArrowheads="1"/>
        </xdr:cNvSpPr>
      </xdr:nvSpPr>
      <xdr:spPr bwMode="auto">
        <a:xfrm>
          <a:off x="1101852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411</xdr:row>
      <xdr:rowOff>0</xdr:rowOff>
    </xdr:from>
    <xdr:ext cx="1543050" cy="114300"/>
    <xdr:sp macro="" textlink="">
      <xdr:nvSpPr>
        <xdr:cNvPr id="1671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9DB666A4-5DE3-41A4-A9D2-295B9554AF6E}"/>
            </a:ext>
          </a:extLst>
        </xdr:cNvPr>
        <xdr:cNvSpPr>
          <a:spLocks noChangeAspect="1" noChangeArrowheads="1"/>
        </xdr:cNvSpPr>
      </xdr:nvSpPr>
      <xdr:spPr bwMode="auto">
        <a:xfrm>
          <a:off x="1101852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462</xdr:row>
      <xdr:rowOff>0</xdr:rowOff>
    </xdr:from>
    <xdr:ext cx="1543050" cy="114300"/>
    <xdr:sp macro="" textlink="">
      <xdr:nvSpPr>
        <xdr:cNvPr id="1672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B78D6ECA-1D36-4DDB-929C-024BF9303360}"/>
            </a:ext>
          </a:extLst>
        </xdr:cNvPr>
        <xdr:cNvSpPr>
          <a:spLocks noChangeAspect="1" noChangeArrowheads="1"/>
        </xdr:cNvSpPr>
      </xdr:nvSpPr>
      <xdr:spPr bwMode="auto">
        <a:xfrm>
          <a:off x="1101852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462</xdr:row>
      <xdr:rowOff>0</xdr:rowOff>
    </xdr:from>
    <xdr:ext cx="1543050" cy="114300"/>
    <xdr:sp macro="" textlink="">
      <xdr:nvSpPr>
        <xdr:cNvPr id="1673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04DE426B-81B9-40D9-9BDE-B163E9A6FDA9}"/>
            </a:ext>
          </a:extLst>
        </xdr:cNvPr>
        <xdr:cNvSpPr>
          <a:spLocks noChangeAspect="1" noChangeArrowheads="1"/>
        </xdr:cNvSpPr>
      </xdr:nvSpPr>
      <xdr:spPr bwMode="auto">
        <a:xfrm>
          <a:off x="1101852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411</xdr:row>
      <xdr:rowOff>0</xdr:rowOff>
    </xdr:from>
    <xdr:ext cx="1543050" cy="114300"/>
    <xdr:sp macro="" textlink="">
      <xdr:nvSpPr>
        <xdr:cNvPr id="1674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9B3219EC-CD11-437D-8872-9B7D5A16FAB7}"/>
            </a:ext>
          </a:extLst>
        </xdr:cNvPr>
        <xdr:cNvSpPr>
          <a:spLocks noChangeAspect="1" noChangeArrowheads="1"/>
        </xdr:cNvSpPr>
      </xdr:nvSpPr>
      <xdr:spPr bwMode="auto">
        <a:xfrm>
          <a:off x="1101852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462</xdr:row>
      <xdr:rowOff>0</xdr:rowOff>
    </xdr:from>
    <xdr:ext cx="1543050" cy="114300"/>
    <xdr:sp macro="" textlink="">
      <xdr:nvSpPr>
        <xdr:cNvPr id="1675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BA7BE3D5-F041-4E0D-9BC2-2E412012305D}"/>
            </a:ext>
          </a:extLst>
        </xdr:cNvPr>
        <xdr:cNvSpPr>
          <a:spLocks noChangeAspect="1" noChangeArrowheads="1"/>
        </xdr:cNvSpPr>
      </xdr:nvSpPr>
      <xdr:spPr bwMode="auto">
        <a:xfrm>
          <a:off x="1101852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462</xdr:row>
      <xdr:rowOff>0</xdr:rowOff>
    </xdr:from>
    <xdr:ext cx="1543050" cy="114300"/>
    <xdr:sp macro="" textlink="">
      <xdr:nvSpPr>
        <xdr:cNvPr id="1676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34B2763E-7DE4-493F-A423-9163BD056468}"/>
            </a:ext>
          </a:extLst>
        </xdr:cNvPr>
        <xdr:cNvSpPr>
          <a:spLocks noChangeAspect="1" noChangeArrowheads="1"/>
        </xdr:cNvSpPr>
      </xdr:nvSpPr>
      <xdr:spPr bwMode="auto">
        <a:xfrm>
          <a:off x="1101852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533</xdr:row>
      <xdr:rowOff>57150</xdr:rowOff>
    </xdr:from>
    <xdr:ext cx="1543050" cy="114300"/>
    <xdr:sp macro="" textlink="">
      <xdr:nvSpPr>
        <xdr:cNvPr id="1677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CB38783A-A1B8-4029-960B-4453255836E5}"/>
            </a:ext>
          </a:extLst>
        </xdr:cNvPr>
        <xdr:cNvSpPr>
          <a:spLocks noChangeAspect="1" noChangeArrowheads="1"/>
        </xdr:cNvSpPr>
      </xdr:nvSpPr>
      <xdr:spPr bwMode="auto">
        <a:xfrm>
          <a:off x="1101852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466</xdr:row>
      <xdr:rowOff>0</xdr:rowOff>
    </xdr:from>
    <xdr:ext cx="1543050" cy="114300"/>
    <xdr:sp macro="" textlink="">
      <xdr:nvSpPr>
        <xdr:cNvPr id="1678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19E4D761-3391-49BE-AFEC-A0DF1FCAA48C}"/>
            </a:ext>
          </a:extLst>
        </xdr:cNvPr>
        <xdr:cNvSpPr>
          <a:spLocks noChangeAspect="1" noChangeArrowheads="1"/>
        </xdr:cNvSpPr>
      </xdr:nvSpPr>
      <xdr:spPr bwMode="auto">
        <a:xfrm>
          <a:off x="1101852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516</xdr:row>
      <xdr:rowOff>0</xdr:rowOff>
    </xdr:from>
    <xdr:ext cx="1543050" cy="114300"/>
    <xdr:sp macro="" textlink="">
      <xdr:nvSpPr>
        <xdr:cNvPr id="1679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D1C6B48D-E972-402D-9443-DBD75F878CDC}"/>
            </a:ext>
          </a:extLst>
        </xdr:cNvPr>
        <xdr:cNvSpPr>
          <a:spLocks noChangeAspect="1" noChangeArrowheads="1"/>
        </xdr:cNvSpPr>
      </xdr:nvSpPr>
      <xdr:spPr bwMode="auto">
        <a:xfrm>
          <a:off x="1101852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531</xdr:row>
      <xdr:rowOff>0</xdr:rowOff>
    </xdr:from>
    <xdr:ext cx="1543050" cy="114300"/>
    <xdr:sp macro="" textlink="">
      <xdr:nvSpPr>
        <xdr:cNvPr id="1680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DBAF4AD6-77B8-40E3-8B18-AA902E3C994D}"/>
            </a:ext>
          </a:extLst>
        </xdr:cNvPr>
        <xdr:cNvSpPr>
          <a:spLocks noChangeAspect="1" noChangeArrowheads="1"/>
        </xdr:cNvSpPr>
      </xdr:nvSpPr>
      <xdr:spPr bwMode="auto">
        <a:xfrm>
          <a:off x="1101852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401</xdr:row>
      <xdr:rowOff>0</xdr:rowOff>
    </xdr:from>
    <xdr:ext cx="1543050" cy="114300"/>
    <xdr:sp macro="" textlink="">
      <xdr:nvSpPr>
        <xdr:cNvPr id="1681" name="AutoShape 65">
          <a:extLst>
            <a:ext uri="{FF2B5EF4-FFF2-40B4-BE49-F238E27FC236}">
              <a16:creationId xmlns:a16="http://schemas.microsoft.com/office/drawing/2014/main" id="{ADBFE781-BFD3-462C-BCEC-4D2719C92514}"/>
            </a:ext>
          </a:extLst>
        </xdr:cNvPr>
        <xdr:cNvSpPr>
          <a:spLocks noChangeAspect="1" noChangeArrowheads="1"/>
        </xdr:cNvSpPr>
      </xdr:nvSpPr>
      <xdr:spPr bwMode="auto">
        <a:xfrm>
          <a:off x="1101852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413</xdr:row>
      <xdr:rowOff>0</xdr:rowOff>
    </xdr:from>
    <xdr:ext cx="1543050" cy="114300"/>
    <xdr:sp macro="" textlink="">
      <xdr:nvSpPr>
        <xdr:cNvPr id="1682" name="AutoShape 65">
          <a:extLst>
            <a:ext uri="{FF2B5EF4-FFF2-40B4-BE49-F238E27FC236}">
              <a16:creationId xmlns:a16="http://schemas.microsoft.com/office/drawing/2014/main" id="{B3395FA3-0E1E-4B07-AC9B-B45B52107243}"/>
            </a:ext>
          </a:extLst>
        </xdr:cNvPr>
        <xdr:cNvSpPr>
          <a:spLocks noChangeAspect="1" noChangeArrowheads="1"/>
        </xdr:cNvSpPr>
      </xdr:nvSpPr>
      <xdr:spPr bwMode="auto">
        <a:xfrm>
          <a:off x="1101852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413</xdr:row>
      <xdr:rowOff>0</xdr:rowOff>
    </xdr:from>
    <xdr:ext cx="1543050" cy="114300"/>
    <xdr:sp macro="" textlink="">
      <xdr:nvSpPr>
        <xdr:cNvPr id="1683" name="AutoShape 65">
          <a:extLst>
            <a:ext uri="{FF2B5EF4-FFF2-40B4-BE49-F238E27FC236}">
              <a16:creationId xmlns:a16="http://schemas.microsoft.com/office/drawing/2014/main" id="{B9A0E241-7E22-4564-BA94-F2A25F73380C}"/>
            </a:ext>
          </a:extLst>
        </xdr:cNvPr>
        <xdr:cNvSpPr>
          <a:spLocks noChangeAspect="1" noChangeArrowheads="1"/>
        </xdr:cNvSpPr>
      </xdr:nvSpPr>
      <xdr:spPr bwMode="auto">
        <a:xfrm>
          <a:off x="1101852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401</xdr:row>
      <xdr:rowOff>0</xdr:rowOff>
    </xdr:from>
    <xdr:ext cx="1543050" cy="114300"/>
    <xdr:sp macro="" textlink="">
      <xdr:nvSpPr>
        <xdr:cNvPr id="1684" name="AutoShape 65">
          <a:extLst>
            <a:ext uri="{FF2B5EF4-FFF2-40B4-BE49-F238E27FC236}">
              <a16:creationId xmlns:a16="http://schemas.microsoft.com/office/drawing/2014/main" id="{FE147CC2-EC44-48E9-8377-4C4FDAC90BF4}"/>
            </a:ext>
          </a:extLst>
        </xdr:cNvPr>
        <xdr:cNvSpPr>
          <a:spLocks noChangeAspect="1" noChangeArrowheads="1"/>
        </xdr:cNvSpPr>
      </xdr:nvSpPr>
      <xdr:spPr bwMode="auto">
        <a:xfrm>
          <a:off x="1101852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413</xdr:row>
      <xdr:rowOff>0</xdr:rowOff>
    </xdr:from>
    <xdr:ext cx="1543050" cy="114300"/>
    <xdr:sp macro="" textlink="">
      <xdr:nvSpPr>
        <xdr:cNvPr id="1685" name="AutoShape 65">
          <a:extLst>
            <a:ext uri="{FF2B5EF4-FFF2-40B4-BE49-F238E27FC236}">
              <a16:creationId xmlns:a16="http://schemas.microsoft.com/office/drawing/2014/main" id="{2843CE09-D045-4402-BCF8-5512A1DE980A}"/>
            </a:ext>
          </a:extLst>
        </xdr:cNvPr>
        <xdr:cNvSpPr>
          <a:spLocks noChangeAspect="1" noChangeArrowheads="1"/>
        </xdr:cNvSpPr>
      </xdr:nvSpPr>
      <xdr:spPr bwMode="auto">
        <a:xfrm>
          <a:off x="1101852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412</xdr:row>
      <xdr:rowOff>142875</xdr:rowOff>
    </xdr:from>
    <xdr:ext cx="1543050" cy="114300"/>
    <xdr:sp macro="" textlink="">
      <xdr:nvSpPr>
        <xdr:cNvPr id="1686" name="AutoShape 65">
          <a:extLst>
            <a:ext uri="{FF2B5EF4-FFF2-40B4-BE49-F238E27FC236}">
              <a16:creationId xmlns:a16="http://schemas.microsoft.com/office/drawing/2014/main" id="{AE54A524-F3B0-4715-BDC2-B6690ED5251E}"/>
            </a:ext>
          </a:extLst>
        </xdr:cNvPr>
        <xdr:cNvSpPr>
          <a:spLocks noChangeAspect="1" noChangeArrowheads="1"/>
        </xdr:cNvSpPr>
      </xdr:nvSpPr>
      <xdr:spPr bwMode="auto">
        <a:xfrm>
          <a:off x="1101852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415</xdr:row>
      <xdr:rowOff>0</xdr:rowOff>
    </xdr:from>
    <xdr:ext cx="1543050" cy="114300"/>
    <xdr:sp macro="" textlink="">
      <xdr:nvSpPr>
        <xdr:cNvPr id="1687" name="AutoShape 65">
          <a:extLst>
            <a:ext uri="{FF2B5EF4-FFF2-40B4-BE49-F238E27FC236}">
              <a16:creationId xmlns:a16="http://schemas.microsoft.com/office/drawing/2014/main" id="{B66F1C03-B2A4-47A2-8283-027C8973FC0D}"/>
            </a:ext>
          </a:extLst>
        </xdr:cNvPr>
        <xdr:cNvSpPr>
          <a:spLocks noChangeAspect="1" noChangeArrowheads="1"/>
        </xdr:cNvSpPr>
      </xdr:nvSpPr>
      <xdr:spPr bwMode="auto">
        <a:xfrm>
          <a:off x="1101852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401</xdr:row>
      <xdr:rowOff>0</xdr:rowOff>
    </xdr:from>
    <xdr:ext cx="1543050" cy="114300"/>
    <xdr:sp macro="" textlink="">
      <xdr:nvSpPr>
        <xdr:cNvPr id="1688" name="AutoShape 65">
          <a:extLst>
            <a:ext uri="{FF2B5EF4-FFF2-40B4-BE49-F238E27FC236}">
              <a16:creationId xmlns:a16="http://schemas.microsoft.com/office/drawing/2014/main" id="{7566A673-A1E7-4C96-B8B1-C09E7DBF820B}"/>
            </a:ext>
          </a:extLst>
        </xdr:cNvPr>
        <xdr:cNvSpPr>
          <a:spLocks noChangeAspect="1" noChangeArrowheads="1"/>
        </xdr:cNvSpPr>
      </xdr:nvSpPr>
      <xdr:spPr bwMode="auto">
        <a:xfrm>
          <a:off x="1101852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413</xdr:row>
      <xdr:rowOff>0</xdr:rowOff>
    </xdr:from>
    <xdr:ext cx="1543050" cy="114300"/>
    <xdr:sp macro="" textlink="">
      <xdr:nvSpPr>
        <xdr:cNvPr id="1689" name="AutoShape 65">
          <a:extLst>
            <a:ext uri="{FF2B5EF4-FFF2-40B4-BE49-F238E27FC236}">
              <a16:creationId xmlns:a16="http://schemas.microsoft.com/office/drawing/2014/main" id="{796F2335-FC19-449D-A312-6610644B56CB}"/>
            </a:ext>
          </a:extLst>
        </xdr:cNvPr>
        <xdr:cNvSpPr>
          <a:spLocks noChangeAspect="1" noChangeArrowheads="1"/>
        </xdr:cNvSpPr>
      </xdr:nvSpPr>
      <xdr:spPr bwMode="auto">
        <a:xfrm>
          <a:off x="1101852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413</xdr:row>
      <xdr:rowOff>0</xdr:rowOff>
    </xdr:from>
    <xdr:ext cx="1543050" cy="114300"/>
    <xdr:sp macro="" textlink="">
      <xdr:nvSpPr>
        <xdr:cNvPr id="1690" name="AutoShape 65">
          <a:extLst>
            <a:ext uri="{FF2B5EF4-FFF2-40B4-BE49-F238E27FC236}">
              <a16:creationId xmlns:a16="http://schemas.microsoft.com/office/drawing/2014/main" id="{80A51929-8E64-4182-B373-76928521F956}"/>
            </a:ext>
          </a:extLst>
        </xdr:cNvPr>
        <xdr:cNvSpPr>
          <a:spLocks noChangeAspect="1" noChangeArrowheads="1"/>
        </xdr:cNvSpPr>
      </xdr:nvSpPr>
      <xdr:spPr bwMode="auto">
        <a:xfrm>
          <a:off x="1101852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401</xdr:row>
      <xdr:rowOff>0</xdr:rowOff>
    </xdr:from>
    <xdr:ext cx="1543050" cy="114300"/>
    <xdr:sp macro="" textlink="">
      <xdr:nvSpPr>
        <xdr:cNvPr id="1691" name="AutoShape 65">
          <a:extLst>
            <a:ext uri="{FF2B5EF4-FFF2-40B4-BE49-F238E27FC236}">
              <a16:creationId xmlns:a16="http://schemas.microsoft.com/office/drawing/2014/main" id="{02C0D7CF-AEB4-4472-84D3-5648AC79435B}"/>
            </a:ext>
          </a:extLst>
        </xdr:cNvPr>
        <xdr:cNvSpPr>
          <a:spLocks noChangeAspect="1" noChangeArrowheads="1"/>
        </xdr:cNvSpPr>
      </xdr:nvSpPr>
      <xdr:spPr bwMode="auto">
        <a:xfrm>
          <a:off x="1101852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413</xdr:row>
      <xdr:rowOff>0</xdr:rowOff>
    </xdr:from>
    <xdr:ext cx="1543050" cy="114300"/>
    <xdr:sp macro="" textlink="">
      <xdr:nvSpPr>
        <xdr:cNvPr id="1692" name="AutoShape 65">
          <a:extLst>
            <a:ext uri="{FF2B5EF4-FFF2-40B4-BE49-F238E27FC236}">
              <a16:creationId xmlns:a16="http://schemas.microsoft.com/office/drawing/2014/main" id="{C951FF59-C943-429B-B95E-BF5F21AB250D}"/>
            </a:ext>
          </a:extLst>
        </xdr:cNvPr>
        <xdr:cNvSpPr>
          <a:spLocks noChangeAspect="1" noChangeArrowheads="1"/>
        </xdr:cNvSpPr>
      </xdr:nvSpPr>
      <xdr:spPr bwMode="auto">
        <a:xfrm>
          <a:off x="1101852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412</xdr:row>
      <xdr:rowOff>142875</xdr:rowOff>
    </xdr:from>
    <xdr:ext cx="1543050" cy="114300"/>
    <xdr:sp macro="" textlink="">
      <xdr:nvSpPr>
        <xdr:cNvPr id="1693" name="AutoShape 65">
          <a:extLst>
            <a:ext uri="{FF2B5EF4-FFF2-40B4-BE49-F238E27FC236}">
              <a16:creationId xmlns:a16="http://schemas.microsoft.com/office/drawing/2014/main" id="{B6461382-11ED-406D-8FB6-1058B6A2978E}"/>
            </a:ext>
          </a:extLst>
        </xdr:cNvPr>
        <xdr:cNvSpPr>
          <a:spLocks noChangeAspect="1" noChangeArrowheads="1"/>
        </xdr:cNvSpPr>
      </xdr:nvSpPr>
      <xdr:spPr bwMode="auto">
        <a:xfrm>
          <a:off x="1101852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415</xdr:row>
      <xdr:rowOff>0</xdr:rowOff>
    </xdr:from>
    <xdr:ext cx="1543050" cy="114300"/>
    <xdr:sp macro="" textlink="">
      <xdr:nvSpPr>
        <xdr:cNvPr id="1694" name="AutoShape 65">
          <a:extLst>
            <a:ext uri="{FF2B5EF4-FFF2-40B4-BE49-F238E27FC236}">
              <a16:creationId xmlns:a16="http://schemas.microsoft.com/office/drawing/2014/main" id="{8A8B2828-D2D6-4D80-B8B7-DF1EACB89EF8}"/>
            </a:ext>
          </a:extLst>
        </xdr:cNvPr>
        <xdr:cNvSpPr>
          <a:spLocks noChangeAspect="1" noChangeArrowheads="1"/>
        </xdr:cNvSpPr>
      </xdr:nvSpPr>
      <xdr:spPr bwMode="auto">
        <a:xfrm>
          <a:off x="1101852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401</xdr:row>
      <xdr:rowOff>0</xdr:rowOff>
    </xdr:from>
    <xdr:ext cx="1543050" cy="114300"/>
    <xdr:sp macro="" textlink="">
      <xdr:nvSpPr>
        <xdr:cNvPr id="1695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BB232CEF-124B-4D8F-BBFA-16A98AB21E4D}"/>
            </a:ext>
          </a:extLst>
        </xdr:cNvPr>
        <xdr:cNvSpPr>
          <a:spLocks noChangeAspect="1" noChangeArrowheads="1"/>
        </xdr:cNvSpPr>
      </xdr:nvSpPr>
      <xdr:spPr bwMode="auto">
        <a:xfrm>
          <a:off x="2378964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431</xdr:row>
      <xdr:rowOff>0</xdr:rowOff>
    </xdr:from>
    <xdr:ext cx="1543050" cy="114300"/>
    <xdr:sp macro="" textlink="">
      <xdr:nvSpPr>
        <xdr:cNvPr id="1696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B3659B4D-402C-4E50-B41D-1BCEB410D1C3}"/>
            </a:ext>
          </a:extLst>
        </xdr:cNvPr>
        <xdr:cNvSpPr>
          <a:spLocks noChangeAspect="1" noChangeArrowheads="1"/>
        </xdr:cNvSpPr>
      </xdr:nvSpPr>
      <xdr:spPr bwMode="auto">
        <a:xfrm>
          <a:off x="2378964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431</xdr:row>
      <xdr:rowOff>0</xdr:rowOff>
    </xdr:from>
    <xdr:ext cx="1543050" cy="114300"/>
    <xdr:sp macro="" textlink="">
      <xdr:nvSpPr>
        <xdr:cNvPr id="1697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FF5B5332-07D9-4D39-993B-1BFC4D4201A3}"/>
            </a:ext>
          </a:extLst>
        </xdr:cNvPr>
        <xdr:cNvSpPr>
          <a:spLocks noChangeAspect="1" noChangeArrowheads="1"/>
        </xdr:cNvSpPr>
      </xdr:nvSpPr>
      <xdr:spPr bwMode="auto">
        <a:xfrm>
          <a:off x="2378964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401</xdr:row>
      <xdr:rowOff>0</xdr:rowOff>
    </xdr:from>
    <xdr:ext cx="1543050" cy="114300"/>
    <xdr:sp macro="" textlink="">
      <xdr:nvSpPr>
        <xdr:cNvPr id="1698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20AAEC3C-7B57-4B20-9D25-978CBE12871D}"/>
            </a:ext>
          </a:extLst>
        </xdr:cNvPr>
        <xdr:cNvSpPr>
          <a:spLocks noChangeAspect="1" noChangeArrowheads="1"/>
        </xdr:cNvSpPr>
      </xdr:nvSpPr>
      <xdr:spPr bwMode="auto">
        <a:xfrm>
          <a:off x="2378964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431</xdr:row>
      <xdr:rowOff>0</xdr:rowOff>
    </xdr:from>
    <xdr:ext cx="1543050" cy="114300"/>
    <xdr:sp macro="" textlink="">
      <xdr:nvSpPr>
        <xdr:cNvPr id="1699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A9336837-4D4C-4FB0-A25D-B51EED4F04D8}"/>
            </a:ext>
          </a:extLst>
        </xdr:cNvPr>
        <xdr:cNvSpPr>
          <a:spLocks noChangeAspect="1" noChangeArrowheads="1"/>
        </xdr:cNvSpPr>
      </xdr:nvSpPr>
      <xdr:spPr bwMode="auto">
        <a:xfrm>
          <a:off x="2378964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431</xdr:row>
      <xdr:rowOff>0</xdr:rowOff>
    </xdr:from>
    <xdr:ext cx="1543050" cy="114300"/>
    <xdr:sp macro="" textlink="">
      <xdr:nvSpPr>
        <xdr:cNvPr id="1700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71EDD4BD-29A3-4524-83F6-DFB13E47966F}"/>
            </a:ext>
          </a:extLst>
        </xdr:cNvPr>
        <xdr:cNvSpPr>
          <a:spLocks noChangeAspect="1" noChangeArrowheads="1"/>
        </xdr:cNvSpPr>
      </xdr:nvSpPr>
      <xdr:spPr bwMode="auto">
        <a:xfrm>
          <a:off x="2378964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432</xdr:row>
      <xdr:rowOff>0</xdr:rowOff>
    </xdr:from>
    <xdr:ext cx="1543050" cy="114300"/>
    <xdr:sp macro="" textlink="">
      <xdr:nvSpPr>
        <xdr:cNvPr id="1701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E9838AD3-6D45-4AF1-A737-A97431397ABE}"/>
            </a:ext>
          </a:extLst>
        </xdr:cNvPr>
        <xdr:cNvSpPr>
          <a:spLocks noChangeAspect="1" noChangeArrowheads="1"/>
        </xdr:cNvSpPr>
      </xdr:nvSpPr>
      <xdr:spPr bwMode="auto">
        <a:xfrm>
          <a:off x="2378964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467</xdr:row>
      <xdr:rowOff>0</xdr:rowOff>
    </xdr:from>
    <xdr:ext cx="1543050" cy="114300"/>
    <xdr:sp macro="" textlink="">
      <xdr:nvSpPr>
        <xdr:cNvPr id="1702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6456CE90-B7D4-41CA-B4F6-06F24A005EE3}"/>
            </a:ext>
          </a:extLst>
        </xdr:cNvPr>
        <xdr:cNvSpPr>
          <a:spLocks noChangeAspect="1" noChangeArrowheads="1"/>
        </xdr:cNvSpPr>
      </xdr:nvSpPr>
      <xdr:spPr bwMode="auto">
        <a:xfrm>
          <a:off x="2378964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468</xdr:row>
      <xdr:rowOff>0</xdr:rowOff>
    </xdr:from>
    <xdr:ext cx="1543050" cy="114300"/>
    <xdr:sp macro="" textlink="">
      <xdr:nvSpPr>
        <xdr:cNvPr id="1703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27D2D10C-B76C-4B94-BEEA-CAAD0075E395}"/>
            </a:ext>
          </a:extLst>
        </xdr:cNvPr>
        <xdr:cNvSpPr>
          <a:spLocks noChangeAspect="1" noChangeArrowheads="1"/>
        </xdr:cNvSpPr>
      </xdr:nvSpPr>
      <xdr:spPr bwMode="auto">
        <a:xfrm>
          <a:off x="2378964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400</xdr:row>
      <xdr:rowOff>0</xdr:rowOff>
    </xdr:from>
    <xdr:ext cx="1543050" cy="114300"/>
    <xdr:sp macro="" textlink="">
      <xdr:nvSpPr>
        <xdr:cNvPr id="1704" name="AutoShape 65">
          <a:extLst>
            <a:ext uri="{FF2B5EF4-FFF2-40B4-BE49-F238E27FC236}">
              <a16:creationId xmlns:a16="http://schemas.microsoft.com/office/drawing/2014/main" id="{CA7AD7FF-C01C-4340-BD5E-A169BA393C0A}"/>
            </a:ext>
          </a:extLst>
        </xdr:cNvPr>
        <xdr:cNvSpPr>
          <a:spLocks noChangeAspect="1" noChangeArrowheads="1"/>
        </xdr:cNvSpPr>
      </xdr:nvSpPr>
      <xdr:spPr bwMode="auto">
        <a:xfrm>
          <a:off x="2378964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401</xdr:row>
      <xdr:rowOff>0</xdr:rowOff>
    </xdr:from>
    <xdr:ext cx="1543050" cy="114300"/>
    <xdr:sp macro="" textlink="">
      <xdr:nvSpPr>
        <xdr:cNvPr id="1705" name="AutoShape 65">
          <a:extLst>
            <a:ext uri="{FF2B5EF4-FFF2-40B4-BE49-F238E27FC236}">
              <a16:creationId xmlns:a16="http://schemas.microsoft.com/office/drawing/2014/main" id="{024C04AF-4602-4CE9-9F2A-0B7DD96E3523}"/>
            </a:ext>
          </a:extLst>
        </xdr:cNvPr>
        <xdr:cNvSpPr>
          <a:spLocks noChangeAspect="1" noChangeArrowheads="1"/>
        </xdr:cNvSpPr>
      </xdr:nvSpPr>
      <xdr:spPr bwMode="auto">
        <a:xfrm>
          <a:off x="2378964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401</xdr:row>
      <xdr:rowOff>0</xdr:rowOff>
    </xdr:from>
    <xdr:ext cx="1543050" cy="114300"/>
    <xdr:sp macro="" textlink="">
      <xdr:nvSpPr>
        <xdr:cNvPr id="1706" name="AutoShape 65">
          <a:extLst>
            <a:ext uri="{FF2B5EF4-FFF2-40B4-BE49-F238E27FC236}">
              <a16:creationId xmlns:a16="http://schemas.microsoft.com/office/drawing/2014/main" id="{064517A7-7559-428E-A6E8-FA105A178BB3}"/>
            </a:ext>
          </a:extLst>
        </xdr:cNvPr>
        <xdr:cNvSpPr>
          <a:spLocks noChangeAspect="1" noChangeArrowheads="1"/>
        </xdr:cNvSpPr>
      </xdr:nvSpPr>
      <xdr:spPr bwMode="auto">
        <a:xfrm>
          <a:off x="2378964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400</xdr:row>
      <xdr:rowOff>0</xdr:rowOff>
    </xdr:from>
    <xdr:ext cx="1543050" cy="114300"/>
    <xdr:sp macro="" textlink="">
      <xdr:nvSpPr>
        <xdr:cNvPr id="1707" name="AutoShape 65">
          <a:extLst>
            <a:ext uri="{FF2B5EF4-FFF2-40B4-BE49-F238E27FC236}">
              <a16:creationId xmlns:a16="http://schemas.microsoft.com/office/drawing/2014/main" id="{E539136C-03D9-4226-B342-83468909488F}"/>
            </a:ext>
          </a:extLst>
        </xdr:cNvPr>
        <xdr:cNvSpPr>
          <a:spLocks noChangeAspect="1" noChangeArrowheads="1"/>
        </xdr:cNvSpPr>
      </xdr:nvSpPr>
      <xdr:spPr bwMode="auto">
        <a:xfrm>
          <a:off x="2378964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401</xdr:row>
      <xdr:rowOff>0</xdr:rowOff>
    </xdr:from>
    <xdr:ext cx="1543050" cy="114300"/>
    <xdr:sp macro="" textlink="">
      <xdr:nvSpPr>
        <xdr:cNvPr id="1708" name="AutoShape 65">
          <a:extLst>
            <a:ext uri="{FF2B5EF4-FFF2-40B4-BE49-F238E27FC236}">
              <a16:creationId xmlns:a16="http://schemas.microsoft.com/office/drawing/2014/main" id="{1660FBAD-32D9-485C-B8EB-53B3ACCEEE56}"/>
            </a:ext>
          </a:extLst>
        </xdr:cNvPr>
        <xdr:cNvSpPr>
          <a:spLocks noChangeAspect="1" noChangeArrowheads="1"/>
        </xdr:cNvSpPr>
      </xdr:nvSpPr>
      <xdr:spPr bwMode="auto">
        <a:xfrm>
          <a:off x="2378964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402</xdr:row>
      <xdr:rowOff>0</xdr:rowOff>
    </xdr:from>
    <xdr:ext cx="1543050" cy="114300"/>
    <xdr:sp macro="" textlink="">
      <xdr:nvSpPr>
        <xdr:cNvPr id="1709" name="AutoShape 65">
          <a:extLst>
            <a:ext uri="{FF2B5EF4-FFF2-40B4-BE49-F238E27FC236}">
              <a16:creationId xmlns:a16="http://schemas.microsoft.com/office/drawing/2014/main" id="{C57C83F0-B251-4216-B2E7-899EB4A9D2D9}"/>
            </a:ext>
          </a:extLst>
        </xdr:cNvPr>
        <xdr:cNvSpPr>
          <a:spLocks noChangeAspect="1" noChangeArrowheads="1"/>
        </xdr:cNvSpPr>
      </xdr:nvSpPr>
      <xdr:spPr bwMode="auto">
        <a:xfrm>
          <a:off x="2378964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400</xdr:row>
      <xdr:rowOff>0</xdr:rowOff>
    </xdr:from>
    <xdr:ext cx="1543050" cy="114300"/>
    <xdr:sp macro="" textlink="">
      <xdr:nvSpPr>
        <xdr:cNvPr id="1710" name="AutoShape 65">
          <a:extLst>
            <a:ext uri="{FF2B5EF4-FFF2-40B4-BE49-F238E27FC236}">
              <a16:creationId xmlns:a16="http://schemas.microsoft.com/office/drawing/2014/main" id="{642D1E47-F5AC-449F-BE6D-92AE64D8861C}"/>
            </a:ext>
          </a:extLst>
        </xdr:cNvPr>
        <xdr:cNvSpPr>
          <a:spLocks noChangeAspect="1" noChangeArrowheads="1"/>
        </xdr:cNvSpPr>
      </xdr:nvSpPr>
      <xdr:spPr bwMode="auto">
        <a:xfrm>
          <a:off x="2378964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401</xdr:row>
      <xdr:rowOff>0</xdr:rowOff>
    </xdr:from>
    <xdr:ext cx="1543050" cy="114300"/>
    <xdr:sp macro="" textlink="">
      <xdr:nvSpPr>
        <xdr:cNvPr id="1711" name="AutoShape 65">
          <a:extLst>
            <a:ext uri="{FF2B5EF4-FFF2-40B4-BE49-F238E27FC236}">
              <a16:creationId xmlns:a16="http://schemas.microsoft.com/office/drawing/2014/main" id="{5C9B4759-4BB7-4B33-8C05-F6FB748395F2}"/>
            </a:ext>
          </a:extLst>
        </xdr:cNvPr>
        <xdr:cNvSpPr>
          <a:spLocks noChangeAspect="1" noChangeArrowheads="1"/>
        </xdr:cNvSpPr>
      </xdr:nvSpPr>
      <xdr:spPr bwMode="auto">
        <a:xfrm>
          <a:off x="2378964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401</xdr:row>
      <xdr:rowOff>0</xdr:rowOff>
    </xdr:from>
    <xdr:ext cx="1543050" cy="114300"/>
    <xdr:sp macro="" textlink="">
      <xdr:nvSpPr>
        <xdr:cNvPr id="1712" name="AutoShape 65">
          <a:extLst>
            <a:ext uri="{FF2B5EF4-FFF2-40B4-BE49-F238E27FC236}">
              <a16:creationId xmlns:a16="http://schemas.microsoft.com/office/drawing/2014/main" id="{4084486D-7144-4FD5-8AE7-342A43E8BC32}"/>
            </a:ext>
          </a:extLst>
        </xdr:cNvPr>
        <xdr:cNvSpPr>
          <a:spLocks noChangeAspect="1" noChangeArrowheads="1"/>
        </xdr:cNvSpPr>
      </xdr:nvSpPr>
      <xdr:spPr bwMode="auto">
        <a:xfrm>
          <a:off x="2378964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400</xdr:row>
      <xdr:rowOff>0</xdr:rowOff>
    </xdr:from>
    <xdr:ext cx="1543050" cy="114300"/>
    <xdr:sp macro="" textlink="">
      <xdr:nvSpPr>
        <xdr:cNvPr id="1713" name="AutoShape 65">
          <a:extLst>
            <a:ext uri="{FF2B5EF4-FFF2-40B4-BE49-F238E27FC236}">
              <a16:creationId xmlns:a16="http://schemas.microsoft.com/office/drawing/2014/main" id="{37DF74E2-146E-440F-950C-38D3D58F0D9C}"/>
            </a:ext>
          </a:extLst>
        </xdr:cNvPr>
        <xdr:cNvSpPr>
          <a:spLocks noChangeAspect="1" noChangeArrowheads="1"/>
        </xdr:cNvSpPr>
      </xdr:nvSpPr>
      <xdr:spPr bwMode="auto">
        <a:xfrm>
          <a:off x="2378964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401</xdr:row>
      <xdr:rowOff>0</xdr:rowOff>
    </xdr:from>
    <xdr:ext cx="1543050" cy="114300"/>
    <xdr:sp macro="" textlink="">
      <xdr:nvSpPr>
        <xdr:cNvPr id="1714" name="AutoShape 65">
          <a:extLst>
            <a:ext uri="{FF2B5EF4-FFF2-40B4-BE49-F238E27FC236}">
              <a16:creationId xmlns:a16="http://schemas.microsoft.com/office/drawing/2014/main" id="{5E93FE51-4AA5-470D-B044-CB783A252B48}"/>
            </a:ext>
          </a:extLst>
        </xdr:cNvPr>
        <xdr:cNvSpPr>
          <a:spLocks noChangeAspect="1" noChangeArrowheads="1"/>
        </xdr:cNvSpPr>
      </xdr:nvSpPr>
      <xdr:spPr bwMode="auto">
        <a:xfrm>
          <a:off x="2378964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401</xdr:row>
      <xdr:rowOff>0</xdr:rowOff>
    </xdr:from>
    <xdr:ext cx="1543050" cy="114300"/>
    <xdr:sp macro="" textlink="">
      <xdr:nvSpPr>
        <xdr:cNvPr id="1715" name="AutoShape 65">
          <a:extLst>
            <a:ext uri="{FF2B5EF4-FFF2-40B4-BE49-F238E27FC236}">
              <a16:creationId xmlns:a16="http://schemas.microsoft.com/office/drawing/2014/main" id="{40067F90-38A1-40B1-AFA0-AC4C46971DC8}"/>
            </a:ext>
          </a:extLst>
        </xdr:cNvPr>
        <xdr:cNvSpPr>
          <a:spLocks noChangeAspect="1" noChangeArrowheads="1"/>
        </xdr:cNvSpPr>
      </xdr:nvSpPr>
      <xdr:spPr bwMode="auto">
        <a:xfrm>
          <a:off x="2378964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402</xdr:row>
      <xdr:rowOff>0</xdr:rowOff>
    </xdr:from>
    <xdr:ext cx="1543050" cy="114300"/>
    <xdr:sp macro="" textlink="">
      <xdr:nvSpPr>
        <xdr:cNvPr id="1716" name="AutoShape 65">
          <a:extLst>
            <a:ext uri="{FF2B5EF4-FFF2-40B4-BE49-F238E27FC236}">
              <a16:creationId xmlns:a16="http://schemas.microsoft.com/office/drawing/2014/main" id="{379335DC-3387-4B52-92F8-43CCA55C1D94}"/>
            </a:ext>
          </a:extLst>
        </xdr:cNvPr>
        <xdr:cNvSpPr>
          <a:spLocks noChangeAspect="1" noChangeArrowheads="1"/>
        </xdr:cNvSpPr>
      </xdr:nvSpPr>
      <xdr:spPr bwMode="auto">
        <a:xfrm>
          <a:off x="2378964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401</xdr:row>
      <xdr:rowOff>0</xdr:rowOff>
    </xdr:from>
    <xdr:ext cx="1543050" cy="114300"/>
    <xdr:sp macro="" textlink="">
      <xdr:nvSpPr>
        <xdr:cNvPr id="1717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911681FA-D22B-44B7-90F1-C66B82056827}"/>
            </a:ext>
          </a:extLst>
        </xdr:cNvPr>
        <xdr:cNvSpPr>
          <a:spLocks noChangeAspect="1" noChangeArrowheads="1"/>
        </xdr:cNvSpPr>
      </xdr:nvSpPr>
      <xdr:spPr bwMode="auto">
        <a:xfrm>
          <a:off x="2378964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401</xdr:row>
      <xdr:rowOff>0</xdr:rowOff>
    </xdr:from>
    <xdr:ext cx="1543050" cy="114300"/>
    <xdr:sp macro="" textlink="">
      <xdr:nvSpPr>
        <xdr:cNvPr id="1718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39F0182A-35EF-421C-9F9E-2DE67EFCE57D}"/>
            </a:ext>
          </a:extLst>
        </xdr:cNvPr>
        <xdr:cNvSpPr>
          <a:spLocks noChangeAspect="1" noChangeArrowheads="1"/>
        </xdr:cNvSpPr>
      </xdr:nvSpPr>
      <xdr:spPr bwMode="auto">
        <a:xfrm>
          <a:off x="2378964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401</xdr:row>
      <xdr:rowOff>0</xdr:rowOff>
    </xdr:from>
    <xdr:ext cx="1543050" cy="114300"/>
    <xdr:sp macro="" textlink="">
      <xdr:nvSpPr>
        <xdr:cNvPr id="1719" name="AutoShape 65">
          <a:extLst>
            <a:ext uri="{FF2B5EF4-FFF2-40B4-BE49-F238E27FC236}">
              <a16:creationId xmlns:a16="http://schemas.microsoft.com/office/drawing/2014/main" id="{DFFC08FE-8F17-479E-B912-F395C86A3C91}"/>
            </a:ext>
          </a:extLst>
        </xdr:cNvPr>
        <xdr:cNvSpPr>
          <a:spLocks noChangeAspect="1" noChangeArrowheads="1"/>
        </xdr:cNvSpPr>
      </xdr:nvSpPr>
      <xdr:spPr bwMode="auto">
        <a:xfrm>
          <a:off x="2378964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431</xdr:row>
      <xdr:rowOff>0</xdr:rowOff>
    </xdr:from>
    <xdr:ext cx="1543050" cy="114300"/>
    <xdr:sp macro="" textlink="">
      <xdr:nvSpPr>
        <xdr:cNvPr id="1720" name="AutoShape 65">
          <a:extLst>
            <a:ext uri="{FF2B5EF4-FFF2-40B4-BE49-F238E27FC236}">
              <a16:creationId xmlns:a16="http://schemas.microsoft.com/office/drawing/2014/main" id="{9C897F11-2B12-4C8C-8A11-3D05864F06F8}"/>
            </a:ext>
          </a:extLst>
        </xdr:cNvPr>
        <xdr:cNvSpPr>
          <a:spLocks noChangeAspect="1" noChangeArrowheads="1"/>
        </xdr:cNvSpPr>
      </xdr:nvSpPr>
      <xdr:spPr bwMode="auto">
        <a:xfrm>
          <a:off x="2378964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431</xdr:row>
      <xdr:rowOff>0</xdr:rowOff>
    </xdr:from>
    <xdr:ext cx="1543050" cy="114300"/>
    <xdr:sp macro="" textlink="">
      <xdr:nvSpPr>
        <xdr:cNvPr id="1721" name="AutoShape 65">
          <a:extLst>
            <a:ext uri="{FF2B5EF4-FFF2-40B4-BE49-F238E27FC236}">
              <a16:creationId xmlns:a16="http://schemas.microsoft.com/office/drawing/2014/main" id="{3E3C8037-9A0F-4720-A006-6B99D7F63A27}"/>
            </a:ext>
          </a:extLst>
        </xdr:cNvPr>
        <xdr:cNvSpPr>
          <a:spLocks noChangeAspect="1" noChangeArrowheads="1"/>
        </xdr:cNvSpPr>
      </xdr:nvSpPr>
      <xdr:spPr bwMode="auto">
        <a:xfrm>
          <a:off x="2378964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401</xdr:row>
      <xdr:rowOff>0</xdr:rowOff>
    </xdr:from>
    <xdr:ext cx="1543050" cy="114300"/>
    <xdr:sp macro="" textlink="">
      <xdr:nvSpPr>
        <xdr:cNvPr id="1722" name="AutoShape 65">
          <a:extLst>
            <a:ext uri="{FF2B5EF4-FFF2-40B4-BE49-F238E27FC236}">
              <a16:creationId xmlns:a16="http://schemas.microsoft.com/office/drawing/2014/main" id="{0BA76C6E-7C8A-427A-B70D-E466E6E45A4B}"/>
            </a:ext>
          </a:extLst>
        </xdr:cNvPr>
        <xdr:cNvSpPr>
          <a:spLocks noChangeAspect="1" noChangeArrowheads="1"/>
        </xdr:cNvSpPr>
      </xdr:nvSpPr>
      <xdr:spPr bwMode="auto">
        <a:xfrm>
          <a:off x="2378964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431</xdr:row>
      <xdr:rowOff>0</xdr:rowOff>
    </xdr:from>
    <xdr:ext cx="1543050" cy="114300"/>
    <xdr:sp macro="" textlink="">
      <xdr:nvSpPr>
        <xdr:cNvPr id="1723" name="AutoShape 65">
          <a:extLst>
            <a:ext uri="{FF2B5EF4-FFF2-40B4-BE49-F238E27FC236}">
              <a16:creationId xmlns:a16="http://schemas.microsoft.com/office/drawing/2014/main" id="{976437D6-2970-45DB-8341-8307F54FBD98}"/>
            </a:ext>
          </a:extLst>
        </xdr:cNvPr>
        <xdr:cNvSpPr>
          <a:spLocks noChangeAspect="1" noChangeArrowheads="1"/>
        </xdr:cNvSpPr>
      </xdr:nvSpPr>
      <xdr:spPr bwMode="auto">
        <a:xfrm>
          <a:off x="2378964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431</xdr:row>
      <xdr:rowOff>0</xdr:rowOff>
    </xdr:from>
    <xdr:ext cx="1543050" cy="114300"/>
    <xdr:sp macro="" textlink="">
      <xdr:nvSpPr>
        <xdr:cNvPr id="1724" name="AutoShape 65">
          <a:extLst>
            <a:ext uri="{FF2B5EF4-FFF2-40B4-BE49-F238E27FC236}">
              <a16:creationId xmlns:a16="http://schemas.microsoft.com/office/drawing/2014/main" id="{B5AA91F6-F5D7-4DDB-90A0-E332104284E6}"/>
            </a:ext>
          </a:extLst>
        </xdr:cNvPr>
        <xdr:cNvSpPr>
          <a:spLocks noChangeAspect="1" noChangeArrowheads="1"/>
        </xdr:cNvSpPr>
      </xdr:nvSpPr>
      <xdr:spPr bwMode="auto">
        <a:xfrm>
          <a:off x="2378964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432</xdr:row>
      <xdr:rowOff>0</xdr:rowOff>
    </xdr:from>
    <xdr:ext cx="1543050" cy="114300"/>
    <xdr:sp macro="" textlink="">
      <xdr:nvSpPr>
        <xdr:cNvPr id="1725" name="AutoShape 65">
          <a:extLst>
            <a:ext uri="{FF2B5EF4-FFF2-40B4-BE49-F238E27FC236}">
              <a16:creationId xmlns:a16="http://schemas.microsoft.com/office/drawing/2014/main" id="{6D82811E-B8F2-4B0E-B113-A414E6849603}"/>
            </a:ext>
          </a:extLst>
        </xdr:cNvPr>
        <xdr:cNvSpPr>
          <a:spLocks noChangeAspect="1" noChangeArrowheads="1"/>
        </xdr:cNvSpPr>
      </xdr:nvSpPr>
      <xdr:spPr bwMode="auto">
        <a:xfrm>
          <a:off x="2378964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467</xdr:row>
      <xdr:rowOff>0</xdr:rowOff>
    </xdr:from>
    <xdr:ext cx="1543050" cy="114300"/>
    <xdr:sp macro="" textlink="">
      <xdr:nvSpPr>
        <xdr:cNvPr id="1726" name="AutoShape 65">
          <a:extLst>
            <a:ext uri="{FF2B5EF4-FFF2-40B4-BE49-F238E27FC236}">
              <a16:creationId xmlns:a16="http://schemas.microsoft.com/office/drawing/2014/main" id="{33AFE1DB-86A7-4939-9F38-F6C4EA435C65}"/>
            </a:ext>
          </a:extLst>
        </xdr:cNvPr>
        <xdr:cNvSpPr>
          <a:spLocks noChangeAspect="1" noChangeArrowheads="1"/>
        </xdr:cNvSpPr>
      </xdr:nvSpPr>
      <xdr:spPr bwMode="auto">
        <a:xfrm>
          <a:off x="2378964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468</xdr:row>
      <xdr:rowOff>0</xdr:rowOff>
    </xdr:from>
    <xdr:ext cx="1543050" cy="114300"/>
    <xdr:sp macro="" textlink="">
      <xdr:nvSpPr>
        <xdr:cNvPr id="1727" name="AutoShape 65">
          <a:extLst>
            <a:ext uri="{FF2B5EF4-FFF2-40B4-BE49-F238E27FC236}">
              <a16:creationId xmlns:a16="http://schemas.microsoft.com/office/drawing/2014/main" id="{C3E881B8-C7F2-4E9B-80DB-BAED03F0E03D}"/>
            </a:ext>
          </a:extLst>
        </xdr:cNvPr>
        <xdr:cNvSpPr>
          <a:spLocks noChangeAspect="1" noChangeArrowheads="1"/>
        </xdr:cNvSpPr>
      </xdr:nvSpPr>
      <xdr:spPr bwMode="auto">
        <a:xfrm>
          <a:off x="2378964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431</xdr:row>
      <xdr:rowOff>0</xdr:rowOff>
    </xdr:from>
    <xdr:ext cx="1543050" cy="114300"/>
    <xdr:sp macro="" textlink="">
      <xdr:nvSpPr>
        <xdr:cNvPr id="1728" name="AutoShape 65">
          <a:extLst>
            <a:ext uri="{FF2B5EF4-FFF2-40B4-BE49-F238E27FC236}">
              <a16:creationId xmlns:a16="http://schemas.microsoft.com/office/drawing/2014/main" id="{26EED911-5E4C-4BE6-9F18-FA4A9DBA181E}"/>
            </a:ext>
          </a:extLst>
        </xdr:cNvPr>
        <xdr:cNvSpPr>
          <a:spLocks noChangeAspect="1" noChangeArrowheads="1"/>
        </xdr:cNvSpPr>
      </xdr:nvSpPr>
      <xdr:spPr bwMode="auto">
        <a:xfrm>
          <a:off x="2378964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431</xdr:row>
      <xdr:rowOff>0</xdr:rowOff>
    </xdr:from>
    <xdr:ext cx="1543050" cy="114300"/>
    <xdr:sp macro="" textlink="">
      <xdr:nvSpPr>
        <xdr:cNvPr id="1729" name="AutoShape 65">
          <a:extLst>
            <a:ext uri="{FF2B5EF4-FFF2-40B4-BE49-F238E27FC236}">
              <a16:creationId xmlns:a16="http://schemas.microsoft.com/office/drawing/2014/main" id="{350EF1F0-DB2D-423F-97B2-400A741B8611}"/>
            </a:ext>
          </a:extLst>
        </xdr:cNvPr>
        <xdr:cNvSpPr>
          <a:spLocks noChangeAspect="1" noChangeArrowheads="1"/>
        </xdr:cNvSpPr>
      </xdr:nvSpPr>
      <xdr:spPr bwMode="auto">
        <a:xfrm>
          <a:off x="2378964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401</xdr:row>
      <xdr:rowOff>0</xdr:rowOff>
    </xdr:from>
    <xdr:ext cx="1543050" cy="114300"/>
    <xdr:sp macro="" textlink="">
      <xdr:nvSpPr>
        <xdr:cNvPr id="1730" name="AutoShape 65">
          <a:extLst>
            <a:ext uri="{FF2B5EF4-FFF2-40B4-BE49-F238E27FC236}">
              <a16:creationId xmlns:a16="http://schemas.microsoft.com/office/drawing/2014/main" id="{833D201F-5F1F-41AB-9235-5FE5CC923AC1}"/>
            </a:ext>
          </a:extLst>
        </xdr:cNvPr>
        <xdr:cNvSpPr>
          <a:spLocks noChangeAspect="1" noChangeArrowheads="1"/>
        </xdr:cNvSpPr>
      </xdr:nvSpPr>
      <xdr:spPr bwMode="auto">
        <a:xfrm>
          <a:off x="2378964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431</xdr:row>
      <xdr:rowOff>0</xdr:rowOff>
    </xdr:from>
    <xdr:ext cx="1543050" cy="114300"/>
    <xdr:sp macro="" textlink="">
      <xdr:nvSpPr>
        <xdr:cNvPr id="1731" name="AutoShape 65">
          <a:extLst>
            <a:ext uri="{FF2B5EF4-FFF2-40B4-BE49-F238E27FC236}">
              <a16:creationId xmlns:a16="http://schemas.microsoft.com/office/drawing/2014/main" id="{5AFE1354-D3E3-41CE-A9E8-5058A70B5719}"/>
            </a:ext>
          </a:extLst>
        </xdr:cNvPr>
        <xdr:cNvSpPr>
          <a:spLocks noChangeAspect="1" noChangeArrowheads="1"/>
        </xdr:cNvSpPr>
      </xdr:nvSpPr>
      <xdr:spPr bwMode="auto">
        <a:xfrm>
          <a:off x="2378964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431</xdr:row>
      <xdr:rowOff>0</xdr:rowOff>
    </xdr:from>
    <xdr:ext cx="1543050" cy="114300"/>
    <xdr:sp macro="" textlink="">
      <xdr:nvSpPr>
        <xdr:cNvPr id="1732" name="AutoShape 65">
          <a:extLst>
            <a:ext uri="{FF2B5EF4-FFF2-40B4-BE49-F238E27FC236}">
              <a16:creationId xmlns:a16="http://schemas.microsoft.com/office/drawing/2014/main" id="{06A6C525-F7A3-46B3-BDEF-A3B33416E262}"/>
            </a:ext>
          </a:extLst>
        </xdr:cNvPr>
        <xdr:cNvSpPr>
          <a:spLocks noChangeAspect="1" noChangeArrowheads="1"/>
        </xdr:cNvSpPr>
      </xdr:nvSpPr>
      <xdr:spPr bwMode="auto">
        <a:xfrm>
          <a:off x="2378964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432</xdr:row>
      <xdr:rowOff>0</xdr:rowOff>
    </xdr:from>
    <xdr:ext cx="1543050" cy="114300"/>
    <xdr:sp macro="" textlink="">
      <xdr:nvSpPr>
        <xdr:cNvPr id="1733" name="AutoShape 65">
          <a:extLst>
            <a:ext uri="{FF2B5EF4-FFF2-40B4-BE49-F238E27FC236}">
              <a16:creationId xmlns:a16="http://schemas.microsoft.com/office/drawing/2014/main" id="{1519F191-A18D-4328-8688-76E73A1A7A74}"/>
            </a:ext>
          </a:extLst>
        </xdr:cNvPr>
        <xdr:cNvSpPr>
          <a:spLocks noChangeAspect="1" noChangeArrowheads="1"/>
        </xdr:cNvSpPr>
      </xdr:nvSpPr>
      <xdr:spPr bwMode="auto">
        <a:xfrm>
          <a:off x="2378964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467</xdr:row>
      <xdr:rowOff>0</xdr:rowOff>
    </xdr:from>
    <xdr:ext cx="1543050" cy="114300"/>
    <xdr:sp macro="" textlink="">
      <xdr:nvSpPr>
        <xdr:cNvPr id="1734" name="AutoShape 65">
          <a:extLst>
            <a:ext uri="{FF2B5EF4-FFF2-40B4-BE49-F238E27FC236}">
              <a16:creationId xmlns:a16="http://schemas.microsoft.com/office/drawing/2014/main" id="{5A1532A8-1508-4988-BDFE-75BD1582D442}"/>
            </a:ext>
          </a:extLst>
        </xdr:cNvPr>
        <xdr:cNvSpPr>
          <a:spLocks noChangeAspect="1" noChangeArrowheads="1"/>
        </xdr:cNvSpPr>
      </xdr:nvSpPr>
      <xdr:spPr bwMode="auto">
        <a:xfrm>
          <a:off x="2378964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468</xdr:row>
      <xdr:rowOff>0</xdr:rowOff>
    </xdr:from>
    <xdr:ext cx="1543050" cy="114300"/>
    <xdr:sp macro="" textlink="">
      <xdr:nvSpPr>
        <xdr:cNvPr id="1735" name="AutoShape 65">
          <a:extLst>
            <a:ext uri="{FF2B5EF4-FFF2-40B4-BE49-F238E27FC236}">
              <a16:creationId xmlns:a16="http://schemas.microsoft.com/office/drawing/2014/main" id="{1B455E7B-9825-4CE4-8136-2539EE6A920F}"/>
            </a:ext>
          </a:extLst>
        </xdr:cNvPr>
        <xdr:cNvSpPr>
          <a:spLocks noChangeAspect="1" noChangeArrowheads="1"/>
        </xdr:cNvSpPr>
      </xdr:nvSpPr>
      <xdr:spPr bwMode="auto">
        <a:xfrm>
          <a:off x="2378964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401</xdr:row>
      <xdr:rowOff>0</xdr:rowOff>
    </xdr:from>
    <xdr:ext cx="1543050" cy="114300"/>
    <xdr:sp macro="" textlink="">
      <xdr:nvSpPr>
        <xdr:cNvPr id="1736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9CFD2DBC-D92C-4DAC-B708-FB2C40C3B86A}"/>
            </a:ext>
          </a:extLst>
        </xdr:cNvPr>
        <xdr:cNvSpPr>
          <a:spLocks noChangeAspect="1" noChangeArrowheads="1"/>
        </xdr:cNvSpPr>
      </xdr:nvSpPr>
      <xdr:spPr bwMode="auto">
        <a:xfrm>
          <a:off x="2378964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431</xdr:row>
      <xdr:rowOff>0</xdr:rowOff>
    </xdr:from>
    <xdr:ext cx="1543050" cy="114300"/>
    <xdr:sp macro="" textlink="">
      <xdr:nvSpPr>
        <xdr:cNvPr id="1737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7713749A-2AE1-4795-AB0D-F32A40F15624}"/>
            </a:ext>
          </a:extLst>
        </xdr:cNvPr>
        <xdr:cNvSpPr>
          <a:spLocks noChangeAspect="1" noChangeArrowheads="1"/>
        </xdr:cNvSpPr>
      </xdr:nvSpPr>
      <xdr:spPr bwMode="auto">
        <a:xfrm>
          <a:off x="2378964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431</xdr:row>
      <xdr:rowOff>0</xdr:rowOff>
    </xdr:from>
    <xdr:ext cx="1543050" cy="114300"/>
    <xdr:sp macro="" textlink="">
      <xdr:nvSpPr>
        <xdr:cNvPr id="1738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DCD10E18-0309-40BF-A850-FCB14F730CB1}"/>
            </a:ext>
          </a:extLst>
        </xdr:cNvPr>
        <xdr:cNvSpPr>
          <a:spLocks noChangeAspect="1" noChangeArrowheads="1"/>
        </xdr:cNvSpPr>
      </xdr:nvSpPr>
      <xdr:spPr bwMode="auto">
        <a:xfrm>
          <a:off x="2378964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401</xdr:row>
      <xdr:rowOff>0</xdr:rowOff>
    </xdr:from>
    <xdr:ext cx="1543050" cy="114300"/>
    <xdr:sp macro="" textlink="">
      <xdr:nvSpPr>
        <xdr:cNvPr id="1739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CE57B843-5D35-4007-87CE-5C797BD3178B}"/>
            </a:ext>
          </a:extLst>
        </xdr:cNvPr>
        <xdr:cNvSpPr>
          <a:spLocks noChangeAspect="1" noChangeArrowheads="1"/>
        </xdr:cNvSpPr>
      </xdr:nvSpPr>
      <xdr:spPr bwMode="auto">
        <a:xfrm>
          <a:off x="2378964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431</xdr:row>
      <xdr:rowOff>0</xdr:rowOff>
    </xdr:from>
    <xdr:ext cx="1543050" cy="114300"/>
    <xdr:sp macro="" textlink="">
      <xdr:nvSpPr>
        <xdr:cNvPr id="1740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C8C46915-157E-447C-B9CA-9483605B3C8D}"/>
            </a:ext>
          </a:extLst>
        </xdr:cNvPr>
        <xdr:cNvSpPr>
          <a:spLocks noChangeAspect="1" noChangeArrowheads="1"/>
        </xdr:cNvSpPr>
      </xdr:nvSpPr>
      <xdr:spPr bwMode="auto">
        <a:xfrm>
          <a:off x="2378964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431</xdr:row>
      <xdr:rowOff>0</xdr:rowOff>
    </xdr:from>
    <xdr:ext cx="1543050" cy="114300"/>
    <xdr:sp macro="" textlink="">
      <xdr:nvSpPr>
        <xdr:cNvPr id="1741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0DA5C40F-9EC7-4BF5-A0FF-6F511CB176EF}"/>
            </a:ext>
          </a:extLst>
        </xdr:cNvPr>
        <xdr:cNvSpPr>
          <a:spLocks noChangeAspect="1" noChangeArrowheads="1"/>
        </xdr:cNvSpPr>
      </xdr:nvSpPr>
      <xdr:spPr bwMode="auto">
        <a:xfrm>
          <a:off x="2378964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432</xdr:row>
      <xdr:rowOff>0</xdr:rowOff>
    </xdr:from>
    <xdr:ext cx="1543050" cy="114300"/>
    <xdr:sp macro="" textlink="">
      <xdr:nvSpPr>
        <xdr:cNvPr id="1742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F1698BEF-2FA8-46B1-940E-0E7AC85B4025}"/>
            </a:ext>
          </a:extLst>
        </xdr:cNvPr>
        <xdr:cNvSpPr>
          <a:spLocks noChangeAspect="1" noChangeArrowheads="1"/>
        </xdr:cNvSpPr>
      </xdr:nvSpPr>
      <xdr:spPr bwMode="auto">
        <a:xfrm>
          <a:off x="2378964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467</xdr:row>
      <xdr:rowOff>0</xdr:rowOff>
    </xdr:from>
    <xdr:ext cx="1543050" cy="114300"/>
    <xdr:sp macro="" textlink="">
      <xdr:nvSpPr>
        <xdr:cNvPr id="1743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0FA68FD4-EC6B-4E40-BC07-51118584C7B7}"/>
            </a:ext>
          </a:extLst>
        </xdr:cNvPr>
        <xdr:cNvSpPr>
          <a:spLocks noChangeAspect="1" noChangeArrowheads="1"/>
        </xdr:cNvSpPr>
      </xdr:nvSpPr>
      <xdr:spPr bwMode="auto">
        <a:xfrm>
          <a:off x="2378964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468</xdr:row>
      <xdr:rowOff>0</xdr:rowOff>
    </xdr:from>
    <xdr:ext cx="1543050" cy="114300"/>
    <xdr:sp macro="" textlink="">
      <xdr:nvSpPr>
        <xdr:cNvPr id="1744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A807FE18-A593-4279-9D61-C77737EFAFFA}"/>
            </a:ext>
          </a:extLst>
        </xdr:cNvPr>
        <xdr:cNvSpPr>
          <a:spLocks noChangeAspect="1" noChangeArrowheads="1"/>
        </xdr:cNvSpPr>
      </xdr:nvSpPr>
      <xdr:spPr bwMode="auto">
        <a:xfrm>
          <a:off x="2378964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401</xdr:row>
      <xdr:rowOff>0</xdr:rowOff>
    </xdr:from>
    <xdr:ext cx="1543050" cy="114300"/>
    <xdr:sp macro="" textlink="">
      <xdr:nvSpPr>
        <xdr:cNvPr id="1745" name="AutoShape 65">
          <a:extLst>
            <a:ext uri="{FF2B5EF4-FFF2-40B4-BE49-F238E27FC236}">
              <a16:creationId xmlns:a16="http://schemas.microsoft.com/office/drawing/2014/main" id="{0FB5EA56-B3A7-4F48-A5B9-7B94F2760D80}"/>
            </a:ext>
          </a:extLst>
        </xdr:cNvPr>
        <xdr:cNvSpPr>
          <a:spLocks noChangeAspect="1" noChangeArrowheads="1"/>
        </xdr:cNvSpPr>
      </xdr:nvSpPr>
      <xdr:spPr bwMode="auto">
        <a:xfrm>
          <a:off x="2378964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401</xdr:row>
      <xdr:rowOff>0</xdr:rowOff>
    </xdr:from>
    <xdr:ext cx="1543050" cy="114300"/>
    <xdr:sp macro="" textlink="">
      <xdr:nvSpPr>
        <xdr:cNvPr id="1746" name="AutoShape 65">
          <a:extLst>
            <a:ext uri="{FF2B5EF4-FFF2-40B4-BE49-F238E27FC236}">
              <a16:creationId xmlns:a16="http://schemas.microsoft.com/office/drawing/2014/main" id="{1C604066-9645-4ECC-9E9E-0664116E2648}"/>
            </a:ext>
          </a:extLst>
        </xdr:cNvPr>
        <xdr:cNvSpPr>
          <a:spLocks noChangeAspect="1" noChangeArrowheads="1"/>
        </xdr:cNvSpPr>
      </xdr:nvSpPr>
      <xdr:spPr bwMode="auto">
        <a:xfrm>
          <a:off x="2378964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431</xdr:row>
      <xdr:rowOff>0</xdr:rowOff>
    </xdr:from>
    <xdr:ext cx="1543050" cy="114300"/>
    <xdr:sp macro="" textlink="">
      <xdr:nvSpPr>
        <xdr:cNvPr id="1747" name="AutoShape 65">
          <a:extLst>
            <a:ext uri="{FF2B5EF4-FFF2-40B4-BE49-F238E27FC236}">
              <a16:creationId xmlns:a16="http://schemas.microsoft.com/office/drawing/2014/main" id="{5777D748-179D-4E6E-8E20-FDAA5CE3F3A1}"/>
            </a:ext>
          </a:extLst>
        </xdr:cNvPr>
        <xdr:cNvSpPr>
          <a:spLocks noChangeAspect="1" noChangeArrowheads="1"/>
        </xdr:cNvSpPr>
      </xdr:nvSpPr>
      <xdr:spPr bwMode="auto">
        <a:xfrm>
          <a:off x="2378964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431</xdr:row>
      <xdr:rowOff>0</xdr:rowOff>
    </xdr:from>
    <xdr:ext cx="1543050" cy="114300"/>
    <xdr:sp macro="" textlink="">
      <xdr:nvSpPr>
        <xdr:cNvPr id="1748" name="AutoShape 65">
          <a:extLst>
            <a:ext uri="{FF2B5EF4-FFF2-40B4-BE49-F238E27FC236}">
              <a16:creationId xmlns:a16="http://schemas.microsoft.com/office/drawing/2014/main" id="{E6D25D81-1FF6-46A9-8CF7-68BB20E56831}"/>
            </a:ext>
          </a:extLst>
        </xdr:cNvPr>
        <xdr:cNvSpPr>
          <a:spLocks noChangeAspect="1" noChangeArrowheads="1"/>
        </xdr:cNvSpPr>
      </xdr:nvSpPr>
      <xdr:spPr bwMode="auto">
        <a:xfrm>
          <a:off x="2378964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401</xdr:row>
      <xdr:rowOff>0</xdr:rowOff>
    </xdr:from>
    <xdr:ext cx="1543050" cy="114300"/>
    <xdr:sp macro="" textlink="">
      <xdr:nvSpPr>
        <xdr:cNvPr id="1749" name="AutoShape 65">
          <a:extLst>
            <a:ext uri="{FF2B5EF4-FFF2-40B4-BE49-F238E27FC236}">
              <a16:creationId xmlns:a16="http://schemas.microsoft.com/office/drawing/2014/main" id="{5FBA1321-9E17-45DD-B15D-7F3C5662785A}"/>
            </a:ext>
          </a:extLst>
        </xdr:cNvPr>
        <xdr:cNvSpPr>
          <a:spLocks noChangeAspect="1" noChangeArrowheads="1"/>
        </xdr:cNvSpPr>
      </xdr:nvSpPr>
      <xdr:spPr bwMode="auto">
        <a:xfrm>
          <a:off x="2378964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431</xdr:row>
      <xdr:rowOff>0</xdr:rowOff>
    </xdr:from>
    <xdr:ext cx="1543050" cy="114300"/>
    <xdr:sp macro="" textlink="">
      <xdr:nvSpPr>
        <xdr:cNvPr id="1750" name="AutoShape 65">
          <a:extLst>
            <a:ext uri="{FF2B5EF4-FFF2-40B4-BE49-F238E27FC236}">
              <a16:creationId xmlns:a16="http://schemas.microsoft.com/office/drawing/2014/main" id="{5BC885BB-3174-40B0-84DE-D8CC9E8D9C9B}"/>
            </a:ext>
          </a:extLst>
        </xdr:cNvPr>
        <xdr:cNvSpPr>
          <a:spLocks noChangeAspect="1" noChangeArrowheads="1"/>
        </xdr:cNvSpPr>
      </xdr:nvSpPr>
      <xdr:spPr bwMode="auto">
        <a:xfrm>
          <a:off x="2378964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431</xdr:row>
      <xdr:rowOff>0</xdr:rowOff>
    </xdr:from>
    <xdr:ext cx="1543050" cy="114300"/>
    <xdr:sp macro="" textlink="">
      <xdr:nvSpPr>
        <xdr:cNvPr id="1751" name="AutoShape 65">
          <a:extLst>
            <a:ext uri="{FF2B5EF4-FFF2-40B4-BE49-F238E27FC236}">
              <a16:creationId xmlns:a16="http://schemas.microsoft.com/office/drawing/2014/main" id="{D17E408F-3F6B-4130-A07E-802DE6458D39}"/>
            </a:ext>
          </a:extLst>
        </xdr:cNvPr>
        <xdr:cNvSpPr>
          <a:spLocks noChangeAspect="1" noChangeArrowheads="1"/>
        </xdr:cNvSpPr>
      </xdr:nvSpPr>
      <xdr:spPr bwMode="auto">
        <a:xfrm>
          <a:off x="2378964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467</xdr:row>
      <xdr:rowOff>0</xdr:rowOff>
    </xdr:from>
    <xdr:ext cx="1543050" cy="114300"/>
    <xdr:sp macro="" textlink="">
      <xdr:nvSpPr>
        <xdr:cNvPr id="1752" name="AutoShape 65">
          <a:extLst>
            <a:ext uri="{FF2B5EF4-FFF2-40B4-BE49-F238E27FC236}">
              <a16:creationId xmlns:a16="http://schemas.microsoft.com/office/drawing/2014/main" id="{2AA091C8-2C08-4F47-8D0A-761D37058641}"/>
            </a:ext>
          </a:extLst>
        </xdr:cNvPr>
        <xdr:cNvSpPr>
          <a:spLocks noChangeAspect="1" noChangeArrowheads="1"/>
        </xdr:cNvSpPr>
      </xdr:nvSpPr>
      <xdr:spPr bwMode="auto">
        <a:xfrm>
          <a:off x="2378964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468</xdr:row>
      <xdr:rowOff>0</xdr:rowOff>
    </xdr:from>
    <xdr:ext cx="1543050" cy="114300"/>
    <xdr:sp macro="" textlink="">
      <xdr:nvSpPr>
        <xdr:cNvPr id="1753" name="AutoShape 65">
          <a:extLst>
            <a:ext uri="{FF2B5EF4-FFF2-40B4-BE49-F238E27FC236}">
              <a16:creationId xmlns:a16="http://schemas.microsoft.com/office/drawing/2014/main" id="{B46EA26D-74A9-4959-9E56-3EE13FF3383F}"/>
            </a:ext>
          </a:extLst>
        </xdr:cNvPr>
        <xdr:cNvSpPr>
          <a:spLocks noChangeAspect="1" noChangeArrowheads="1"/>
        </xdr:cNvSpPr>
      </xdr:nvSpPr>
      <xdr:spPr bwMode="auto">
        <a:xfrm>
          <a:off x="2378964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401</xdr:row>
      <xdr:rowOff>0</xdr:rowOff>
    </xdr:from>
    <xdr:ext cx="1543050" cy="114300"/>
    <xdr:sp macro="" textlink="">
      <xdr:nvSpPr>
        <xdr:cNvPr id="1754" name="AutoShape 65">
          <a:extLst>
            <a:ext uri="{FF2B5EF4-FFF2-40B4-BE49-F238E27FC236}">
              <a16:creationId xmlns:a16="http://schemas.microsoft.com/office/drawing/2014/main" id="{C178470D-D88B-4C46-AFD4-33A9A996A31C}"/>
            </a:ext>
          </a:extLst>
        </xdr:cNvPr>
        <xdr:cNvSpPr>
          <a:spLocks noChangeAspect="1" noChangeArrowheads="1"/>
        </xdr:cNvSpPr>
      </xdr:nvSpPr>
      <xdr:spPr bwMode="auto">
        <a:xfrm>
          <a:off x="2378964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411</xdr:row>
      <xdr:rowOff>0</xdr:rowOff>
    </xdr:from>
    <xdr:ext cx="1543050" cy="114300"/>
    <xdr:sp macro="" textlink="">
      <xdr:nvSpPr>
        <xdr:cNvPr id="1755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90A24F58-80AC-4A8F-80CD-8CCCC39AF3E4}"/>
            </a:ext>
          </a:extLst>
        </xdr:cNvPr>
        <xdr:cNvSpPr>
          <a:spLocks noChangeAspect="1" noChangeArrowheads="1"/>
        </xdr:cNvSpPr>
      </xdr:nvSpPr>
      <xdr:spPr bwMode="auto">
        <a:xfrm>
          <a:off x="2378964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462</xdr:row>
      <xdr:rowOff>0</xdr:rowOff>
    </xdr:from>
    <xdr:ext cx="1543050" cy="114300"/>
    <xdr:sp macro="" textlink="">
      <xdr:nvSpPr>
        <xdr:cNvPr id="1756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B27EFB56-5469-4240-AD4B-5DF54DD7FD9A}"/>
            </a:ext>
          </a:extLst>
        </xdr:cNvPr>
        <xdr:cNvSpPr>
          <a:spLocks noChangeAspect="1" noChangeArrowheads="1"/>
        </xdr:cNvSpPr>
      </xdr:nvSpPr>
      <xdr:spPr bwMode="auto">
        <a:xfrm>
          <a:off x="2378964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462</xdr:row>
      <xdr:rowOff>0</xdr:rowOff>
    </xdr:from>
    <xdr:ext cx="1543050" cy="114300"/>
    <xdr:sp macro="" textlink="">
      <xdr:nvSpPr>
        <xdr:cNvPr id="1757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182F33A1-D4BB-4B36-8E6A-61020947BB15}"/>
            </a:ext>
          </a:extLst>
        </xdr:cNvPr>
        <xdr:cNvSpPr>
          <a:spLocks noChangeAspect="1" noChangeArrowheads="1"/>
        </xdr:cNvSpPr>
      </xdr:nvSpPr>
      <xdr:spPr bwMode="auto">
        <a:xfrm>
          <a:off x="2378964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411</xdr:row>
      <xdr:rowOff>0</xdr:rowOff>
    </xdr:from>
    <xdr:ext cx="1543050" cy="114300"/>
    <xdr:sp macro="" textlink="">
      <xdr:nvSpPr>
        <xdr:cNvPr id="1758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1DE257EC-0B61-4AB6-BC2E-13D00E77B6BF}"/>
            </a:ext>
          </a:extLst>
        </xdr:cNvPr>
        <xdr:cNvSpPr>
          <a:spLocks noChangeAspect="1" noChangeArrowheads="1"/>
        </xdr:cNvSpPr>
      </xdr:nvSpPr>
      <xdr:spPr bwMode="auto">
        <a:xfrm>
          <a:off x="2378964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462</xdr:row>
      <xdr:rowOff>0</xdr:rowOff>
    </xdr:from>
    <xdr:ext cx="1543050" cy="114300"/>
    <xdr:sp macro="" textlink="">
      <xdr:nvSpPr>
        <xdr:cNvPr id="1759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A200C1DF-68A4-4BC7-A2F9-455CF0A3B9F2}"/>
            </a:ext>
          </a:extLst>
        </xdr:cNvPr>
        <xdr:cNvSpPr>
          <a:spLocks noChangeAspect="1" noChangeArrowheads="1"/>
        </xdr:cNvSpPr>
      </xdr:nvSpPr>
      <xdr:spPr bwMode="auto">
        <a:xfrm>
          <a:off x="2378964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462</xdr:row>
      <xdr:rowOff>0</xdr:rowOff>
    </xdr:from>
    <xdr:ext cx="1543050" cy="114300"/>
    <xdr:sp macro="" textlink="">
      <xdr:nvSpPr>
        <xdr:cNvPr id="1760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F6919592-3BD4-4839-9506-776D73B4CB79}"/>
            </a:ext>
          </a:extLst>
        </xdr:cNvPr>
        <xdr:cNvSpPr>
          <a:spLocks noChangeAspect="1" noChangeArrowheads="1"/>
        </xdr:cNvSpPr>
      </xdr:nvSpPr>
      <xdr:spPr bwMode="auto">
        <a:xfrm>
          <a:off x="2378964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466</xdr:row>
      <xdr:rowOff>0</xdr:rowOff>
    </xdr:from>
    <xdr:ext cx="1543050" cy="114300"/>
    <xdr:sp macro="" textlink="">
      <xdr:nvSpPr>
        <xdr:cNvPr id="1761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AE33ABA5-C223-4671-A3DD-AFAD70AD6A04}"/>
            </a:ext>
          </a:extLst>
        </xdr:cNvPr>
        <xdr:cNvSpPr>
          <a:spLocks noChangeAspect="1" noChangeArrowheads="1"/>
        </xdr:cNvSpPr>
      </xdr:nvSpPr>
      <xdr:spPr bwMode="auto">
        <a:xfrm>
          <a:off x="2378964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516</xdr:row>
      <xdr:rowOff>0</xdr:rowOff>
    </xdr:from>
    <xdr:ext cx="1543050" cy="114300"/>
    <xdr:sp macro="" textlink="">
      <xdr:nvSpPr>
        <xdr:cNvPr id="1762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431D0AD4-F0A0-41DA-94F1-18855CBA2AA9}"/>
            </a:ext>
          </a:extLst>
        </xdr:cNvPr>
        <xdr:cNvSpPr>
          <a:spLocks noChangeAspect="1" noChangeArrowheads="1"/>
        </xdr:cNvSpPr>
      </xdr:nvSpPr>
      <xdr:spPr bwMode="auto">
        <a:xfrm>
          <a:off x="2378964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531</xdr:row>
      <xdr:rowOff>0</xdr:rowOff>
    </xdr:from>
    <xdr:ext cx="1543050" cy="114300"/>
    <xdr:sp macro="" textlink="">
      <xdr:nvSpPr>
        <xdr:cNvPr id="1763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9312DE6F-BD23-4783-92DB-772FD108D5EA}"/>
            </a:ext>
          </a:extLst>
        </xdr:cNvPr>
        <xdr:cNvSpPr>
          <a:spLocks noChangeAspect="1" noChangeArrowheads="1"/>
        </xdr:cNvSpPr>
      </xdr:nvSpPr>
      <xdr:spPr bwMode="auto">
        <a:xfrm>
          <a:off x="2378964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412</xdr:row>
      <xdr:rowOff>142875</xdr:rowOff>
    </xdr:from>
    <xdr:ext cx="1543050" cy="114300"/>
    <xdr:sp macro="" textlink="">
      <xdr:nvSpPr>
        <xdr:cNvPr id="1764" name="AutoShape 65">
          <a:extLst>
            <a:ext uri="{FF2B5EF4-FFF2-40B4-BE49-F238E27FC236}">
              <a16:creationId xmlns:a16="http://schemas.microsoft.com/office/drawing/2014/main" id="{33B4F755-033E-4006-B9C4-AFAA229ADF00}"/>
            </a:ext>
          </a:extLst>
        </xdr:cNvPr>
        <xdr:cNvSpPr>
          <a:spLocks noChangeAspect="1" noChangeArrowheads="1"/>
        </xdr:cNvSpPr>
      </xdr:nvSpPr>
      <xdr:spPr bwMode="auto">
        <a:xfrm>
          <a:off x="2378964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411</xdr:row>
      <xdr:rowOff>0</xdr:rowOff>
    </xdr:from>
    <xdr:ext cx="1543050" cy="114300"/>
    <xdr:sp macro="" textlink="">
      <xdr:nvSpPr>
        <xdr:cNvPr id="1765" name="AutoShape 65">
          <a:extLst>
            <a:ext uri="{FF2B5EF4-FFF2-40B4-BE49-F238E27FC236}">
              <a16:creationId xmlns:a16="http://schemas.microsoft.com/office/drawing/2014/main" id="{CF8C3674-3EDF-4B99-8AD9-313F417160C2}"/>
            </a:ext>
          </a:extLst>
        </xdr:cNvPr>
        <xdr:cNvSpPr>
          <a:spLocks noChangeAspect="1" noChangeArrowheads="1"/>
        </xdr:cNvSpPr>
      </xdr:nvSpPr>
      <xdr:spPr bwMode="auto">
        <a:xfrm>
          <a:off x="2378964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462</xdr:row>
      <xdr:rowOff>0</xdr:rowOff>
    </xdr:from>
    <xdr:ext cx="1543050" cy="114300"/>
    <xdr:sp macro="" textlink="">
      <xdr:nvSpPr>
        <xdr:cNvPr id="1766" name="AutoShape 65">
          <a:extLst>
            <a:ext uri="{FF2B5EF4-FFF2-40B4-BE49-F238E27FC236}">
              <a16:creationId xmlns:a16="http://schemas.microsoft.com/office/drawing/2014/main" id="{1CEBFAE9-E5F3-41F2-98FB-3F5F547C042A}"/>
            </a:ext>
          </a:extLst>
        </xdr:cNvPr>
        <xdr:cNvSpPr>
          <a:spLocks noChangeAspect="1" noChangeArrowheads="1"/>
        </xdr:cNvSpPr>
      </xdr:nvSpPr>
      <xdr:spPr bwMode="auto">
        <a:xfrm>
          <a:off x="2378964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462</xdr:row>
      <xdr:rowOff>0</xdr:rowOff>
    </xdr:from>
    <xdr:ext cx="1543050" cy="114300"/>
    <xdr:sp macro="" textlink="">
      <xdr:nvSpPr>
        <xdr:cNvPr id="1767" name="AutoShape 65">
          <a:extLst>
            <a:ext uri="{FF2B5EF4-FFF2-40B4-BE49-F238E27FC236}">
              <a16:creationId xmlns:a16="http://schemas.microsoft.com/office/drawing/2014/main" id="{1106E875-0278-4F97-8820-2988370F7BFA}"/>
            </a:ext>
          </a:extLst>
        </xdr:cNvPr>
        <xdr:cNvSpPr>
          <a:spLocks noChangeAspect="1" noChangeArrowheads="1"/>
        </xdr:cNvSpPr>
      </xdr:nvSpPr>
      <xdr:spPr bwMode="auto">
        <a:xfrm>
          <a:off x="2378964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411</xdr:row>
      <xdr:rowOff>0</xdr:rowOff>
    </xdr:from>
    <xdr:ext cx="1543050" cy="114300"/>
    <xdr:sp macro="" textlink="">
      <xdr:nvSpPr>
        <xdr:cNvPr id="1768" name="AutoShape 65">
          <a:extLst>
            <a:ext uri="{FF2B5EF4-FFF2-40B4-BE49-F238E27FC236}">
              <a16:creationId xmlns:a16="http://schemas.microsoft.com/office/drawing/2014/main" id="{8B6F6921-E219-40C6-AE20-7069E1E688CB}"/>
            </a:ext>
          </a:extLst>
        </xdr:cNvPr>
        <xdr:cNvSpPr>
          <a:spLocks noChangeAspect="1" noChangeArrowheads="1"/>
        </xdr:cNvSpPr>
      </xdr:nvSpPr>
      <xdr:spPr bwMode="auto">
        <a:xfrm>
          <a:off x="2378964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462</xdr:row>
      <xdr:rowOff>0</xdr:rowOff>
    </xdr:from>
    <xdr:ext cx="1543050" cy="114300"/>
    <xdr:sp macro="" textlink="">
      <xdr:nvSpPr>
        <xdr:cNvPr id="1769" name="AutoShape 65">
          <a:extLst>
            <a:ext uri="{FF2B5EF4-FFF2-40B4-BE49-F238E27FC236}">
              <a16:creationId xmlns:a16="http://schemas.microsoft.com/office/drawing/2014/main" id="{65D37AD2-4886-4ADD-BE85-523BA883D12A}"/>
            </a:ext>
          </a:extLst>
        </xdr:cNvPr>
        <xdr:cNvSpPr>
          <a:spLocks noChangeAspect="1" noChangeArrowheads="1"/>
        </xdr:cNvSpPr>
      </xdr:nvSpPr>
      <xdr:spPr bwMode="auto">
        <a:xfrm>
          <a:off x="2378964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462</xdr:row>
      <xdr:rowOff>0</xdr:rowOff>
    </xdr:from>
    <xdr:ext cx="1543050" cy="114300"/>
    <xdr:sp macro="" textlink="">
      <xdr:nvSpPr>
        <xdr:cNvPr id="1770" name="AutoShape 65">
          <a:extLst>
            <a:ext uri="{FF2B5EF4-FFF2-40B4-BE49-F238E27FC236}">
              <a16:creationId xmlns:a16="http://schemas.microsoft.com/office/drawing/2014/main" id="{C81F209A-1D9F-4282-A6B8-548E138556E2}"/>
            </a:ext>
          </a:extLst>
        </xdr:cNvPr>
        <xdr:cNvSpPr>
          <a:spLocks noChangeAspect="1" noChangeArrowheads="1"/>
        </xdr:cNvSpPr>
      </xdr:nvSpPr>
      <xdr:spPr bwMode="auto">
        <a:xfrm>
          <a:off x="2378964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466</xdr:row>
      <xdr:rowOff>0</xdr:rowOff>
    </xdr:from>
    <xdr:ext cx="1543050" cy="114300"/>
    <xdr:sp macro="" textlink="">
      <xdr:nvSpPr>
        <xdr:cNvPr id="1771" name="AutoShape 65">
          <a:extLst>
            <a:ext uri="{FF2B5EF4-FFF2-40B4-BE49-F238E27FC236}">
              <a16:creationId xmlns:a16="http://schemas.microsoft.com/office/drawing/2014/main" id="{DDD3F9E4-B93A-498F-96DC-E2A782C248C4}"/>
            </a:ext>
          </a:extLst>
        </xdr:cNvPr>
        <xdr:cNvSpPr>
          <a:spLocks noChangeAspect="1" noChangeArrowheads="1"/>
        </xdr:cNvSpPr>
      </xdr:nvSpPr>
      <xdr:spPr bwMode="auto">
        <a:xfrm>
          <a:off x="2378964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516</xdr:row>
      <xdr:rowOff>0</xdr:rowOff>
    </xdr:from>
    <xdr:ext cx="1543050" cy="114300"/>
    <xdr:sp macro="" textlink="">
      <xdr:nvSpPr>
        <xdr:cNvPr id="1772" name="AutoShape 65">
          <a:extLst>
            <a:ext uri="{FF2B5EF4-FFF2-40B4-BE49-F238E27FC236}">
              <a16:creationId xmlns:a16="http://schemas.microsoft.com/office/drawing/2014/main" id="{45B07695-B47C-4751-ADBF-E05E87FFD48F}"/>
            </a:ext>
          </a:extLst>
        </xdr:cNvPr>
        <xdr:cNvSpPr>
          <a:spLocks noChangeAspect="1" noChangeArrowheads="1"/>
        </xdr:cNvSpPr>
      </xdr:nvSpPr>
      <xdr:spPr bwMode="auto">
        <a:xfrm>
          <a:off x="2378964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531</xdr:row>
      <xdr:rowOff>0</xdr:rowOff>
    </xdr:from>
    <xdr:ext cx="1543050" cy="114300"/>
    <xdr:sp macro="" textlink="">
      <xdr:nvSpPr>
        <xdr:cNvPr id="1773" name="AutoShape 65">
          <a:extLst>
            <a:ext uri="{FF2B5EF4-FFF2-40B4-BE49-F238E27FC236}">
              <a16:creationId xmlns:a16="http://schemas.microsoft.com/office/drawing/2014/main" id="{67DAFE58-4869-46A2-86AC-F56638B00709}"/>
            </a:ext>
          </a:extLst>
        </xdr:cNvPr>
        <xdr:cNvSpPr>
          <a:spLocks noChangeAspect="1" noChangeArrowheads="1"/>
        </xdr:cNvSpPr>
      </xdr:nvSpPr>
      <xdr:spPr bwMode="auto">
        <a:xfrm>
          <a:off x="2378964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411</xdr:row>
      <xdr:rowOff>0</xdr:rowOff>
    </xdr:from>
    <xdr:ext cx="1543050" cy="114300"/>
    <xdr:sp macro="" textlink="">
      <xdr:nvSpPr>
        <xdr:cNvPr id="1774" name="AutoShape 65">
          <a:extLst>
            <a:ext uri="{FF2B5EF4-FFF2-40B4-BE49-F238E27FC236}">
              <a16:creationId xmlns:a16="http://schemas.microsoft.com/office/drawing/2014/main" id="{E0009E08-A72A-4AD5-849B-82D054E1A5D0}"/>
            </a:ext>
          </a:extLst>
        </xdr:cNvPr>
        <xdr:cNvSpPr>
          <a:spLocks noChangeAspect="1" noChangeArrowheads="1"/>
        </xdr:cNvSpPr>
      </xdr:nvSpPr>
      <xdr:spPr bwMode="auto">
        <a:xfrm>
          <a:off x="23789640" y="914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16</xdr:row>
      <xdr:rowOff>0</xdr:rowOff>
    </xdr:from>
    <xdr:ext cx="1543050" cy="114300"/>
    <xdr:sp macro="" textlink="">
      <xdr:nvSpPr>
        <xdr:cNvPr id="2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704BE768-1A42-4322-8316-1E5B6723E94D}"/>
            </a:ext>
          </a:extLst>
        </xdr:cNvPr>
        <xdr:cNvSpPr>
          <a:spLocks noChangeAspect="1" noChangeArrowheads="1"/>
        </xdr:cNvSpPr>
      </xdr:nvSpPr>
      <xdr:spPr bwMode="auto">
        <a:xfrm>
          <a:off x="1381125" y="386715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67</xdr:row>
      <xdr:rowOff>0</xdr:rowOff>
    </xdr:from>
    <xdr:ext cx="1543050" cy="114300"/>
    <xdr:sp macro="" textlink="">
      <xdr:nvSpPr>
        <xdr:cNvPr id="3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3E94385D-9707-4CFE-9AC6-C5F8E93522A6}"/>
            </a:ext>
          </a:extLst>
        </xdr:cNvPr>
        <xdr:cNvSpPr>
          <a:spLocks noChangeAspect="1" noChangeArrowheads="1"/>
        </xdr:cNvSpPr>
      </xdr:nvSpPr>
      <xdr:spPr bwMode="auto">
        <a:xfrm>
          <a:off x="1381125" y="13668375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67</xdr:row>
      <xdr:rowOff>0</xdr:rowOff>
    </xdr:from>
    <xdr:ext cx="1543050" cy="114300"/>
    <xdr:sp macro="" textlink="">
      <xdr:nvSpPr>
        <xdr:cNvPr id="4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ED1DBB16-500F-4D85-B70B-B76FD6B7BD91}"/>
            </a:ext>
          </a:extLst>
        </xdr:cNvPr>
        <xdr:cNvSpPr>
          <a:spLocks noChangeAspect="1" noChangeArrowheads="1"/>
        </xdr:cNvSpPr>
      </xdr:nvSpPr>
      <xdr:spPr bwMode="auto">
        <a:xfrm>
          <a:off x="1381125" y="13668375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1543050" cy="114300"/>
    <xdr:sp macro="" textlink="">
      <xdr:nvSpPr>
        <xdr:cNvPr id="5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5AE7AC2B-0643-44C9-BF7A-E41354AB8BE6}"/>
            </a:ext>
          </a:extLst>
        </xdr:cNvPr>
        <xdr:cNvSpPr>
          <a:spLocks noChangeAspect="1" noChangeArrowheads="1"/>
        </xdr:cNvSpPr>
      </xdr:nvSpPr>
      <xdr:spPr bwMode="auto">
        <a:xfrm>
          <a:off x="1381125" y="386715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67</xdr:row>
      <xdr:rowOff>0</xdr:rowOff>
    </xdr:from>
    <xdr:ext cx="1543050" cy="114300"/>
    <xdr:sp macro="" textlink="">
      <xdr:nvSpPr>
        <xdr:cNvPr id="6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596F9F16-62ED-4CB7-8016-C593422E5BA2}"/>
            </a:ext>
          </a:extLst>
        </xdr:cNvPr>
        <xdr:cNvSpPr>
          <a:spLocks noChangeAspect="1" noChangeArrowheads="1"/>
        </xdr:cNvSpPr>
      </xdr:nvSpPr>
      <xdr:spPr bwMode="auto">
        <a:xfrm>
          <a:off x="1381125" y="13668375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67</xdr:row>
      <xdr:rowOff>0</xdr:rowOff>
    </xdr:from>
    <xdr:ext cx="1543050" cy="114300"/>
    <xdr:sp macro="" textlink="">
      <xdr:nvSpPr>
        <xdr:cNvPr id="7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1B68703E-A694-4F93-BF37-53CBAC871E4E}"/>
            </a:ext>
          </a:extLst>
        </xdr:cNvPr>
        <xdr:cNvSpPr>
          <a:spLocks noChangeAspect="1" noChangeArrowheads="1"/>
        </xdr:cNvSpPr>
      </xdr:nvSpPr>
      <xdr:spPr bwMode="auto">
        <a:xfrm>
          <a:off x="1381125" y="13668375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135</xdr:row>
      <xdr:rowOff>57150</xdr:rowOff>
    </xdr:from>
    <xdr:ext cx="1543050" cy="114300"/>
    <xdr:sp macro="" textlink="">
      <xdr:nvSpPr>
        <xdr:cNvPr id="8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AAB78C57-7723-472D-A6DC-B593D7025B51}"/>
            </a:ext>
          </a:extLst>
        </xdr:cNvPr>
        <xdr:cNvSpPr>
          <a:spLocks noChangeAspect="1" noChangeArrowheads="1"/>
        </xdr:cNvSpPr>
      </xdr:nvSpPr>
      <xdr:spPr bwMode="auto">
        <a:xfrm>
          <a:off x="1381125" y="273177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71</xdr:row>
      <xdr:rowOff>0</xdr:rowOff>
    </xdr:from>
    <xdr:ext cx="1543050" cy="114300"/>
    <xdr:sp macro="" textlink="">
      <xdr:nvSpPr>
        <xdr:cNvPr id="9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5D200432-EF3F-4A89-8CD7-5082EE72150D}"/>
            </a:ext>
          </a:extLst>
        </xdr:cNvPr>
        <xdr:cNvSpPr>
          <a:spLocks noChangeAspect="1" noChangeArrowheads="1"/>
        </xdr:cNvSpPr>
      </xdr:nvSpPr>
      <xdr:spPr bwMode="auto">
        <a:xfrm>
          <a:off x="1381125" y="14468475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118</xdr:row>
      <xdr:rowOff>0</xdr:rowOff>
    </xdr:from>
    <xdr:ext cx="1543050" cy="114300"/>
    <xdr:sp macro="" textlink="">
      <xdr:nvSpPr>
        <xdr:cNvPr id="10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0EF30737-99A1-4998-8818-20A46E86EF70}"/>
            </a:ext>
          </a:extLst>
        </xdr:cNvPr>
        <xdr:cNvSpPr>
          <a:spLocks noChangeAspect="1" noChangeArrowheads="1"/>
        </xdr:cNvSpPr>
      </xdr:nvSpPr>
      <xdr:spPr bwMode="auto">
        <a:xfrm>
          <a:off x="1381125" y="2386965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133</xdr:row>
      <xdr:rowOff>0</xdr:rowOff>
    </xdr:from>
    <xdr:ext cx="1543050" cy="114300"/>
    <xdr:sp macro="" textlink="">
      <xdr:nvSpPr>
        <xdr:cNvPr id="11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6FC5D505-6261-44EC-9922-9A23438B1851}"/>
            </a:ext>
          </a:extLst>
        </xdr:cNvPr>
        <xdr:cNvSpPr>
          <a:spLocks noChangeAspect="1" noChangeArrowheads="1"/>
        </xdr:cNvSpPr>
      </xdr:nvSpPr>
      <xdr:spPr bwMode="auto">
        <a:xfrm>
          <a:off x="1381125" y="268605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4</xdr:col>
      <xdr:colOff>0</xdr:colOff>
      <xdr:row>6</xdr:row>
      <xdr:rowOff>0</xdr:rowOff>
    </xdr:from>
    <xdr:to>
      <xdr:col>10</xdr:col>
      <xdr:colOff>440055</xdr:colOff>
      <xdr:row>6</xdr:row>
      <xdr:rowOff>114300</xdr:rowOff>
    </xdr:to>
    <xdr:sp macro="" textlink="">
      <xdr:nvSpPr>
        <xdr:cNvPr id="12" name="AutoShape 65">
          <a:extLst>
            <a:ext uri="{FF2B5EF4-FFF2-40B4-BE49-F238E27FC236}">
              <a16:creationId xmlns:a16="http://schemas.microsoft.com/office/drawing/2014/main" id="{7B87D2E5-C1C9-47A0-B344-A5F7A41FC372}"/>
            </a:ext>
          </a:extLst>
        </xdr:cNvPr>
        <xdr:cNvSpPr>
          <a:spLocks noChangeAspect="1" noChangeArrowheads="1"/>
        </xdr:cNvSpPr>
      </xdr:nvSpPr>
      <xdr:spPr bwMode="auto">
        <a:xfrm>
          <a:off x="1381125" y="18669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10</xdr:col>
      <xdr:colOff>440055</xdr:colOff>
      <xdr:row>18</xdr:row>
      <xdr:rowOff>114300</xdr:rowOff>
    </xdr:to>
    <xdr:sp macro="" textlink="">
      <xdr:nvSpPr>
        <xdr:cNvPr id="13" name="AutoShape 65">
          <a:extLst>
            <a:ext uri="{FF2B5EF4-FFF2-40B4-BE49-F238E27FC236}">
              <a16:creationId xmlns:a16="http://schemas.microsoft.com/office/drawing/2014/main" id="{BECE683D-B4F9-4DA8-A545-E8B1F0AEB70D}"/>
            </a:ext>
          </a:extLst>
        </xdr:cNvPr>
        <xdr:cNvSpPr>
          <a:spLocks noChangeAspect="1" noChangeArrowheads="1"/>
        </xdr:cNvSpPr>
      </xdr:nvSpPr>
      <xdr:spPr bwMode="auto">
        <a:xfrm>
          <a:off x="1381125" y="42672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10</xdr:col>
      <xdr:colOff>440055</xdr:colOff>
      <xdr:row>18</xdr:row>
      <xdr:rowOff>114300</xdr:rowOff>
    </xdr:to>
    <xdr:sp macro="" textlink="">
      <xdr:nvSpPr>
        <xdr:cNvPr id="14" name="AutoShape 65">
          <a:extLst>
            <a:ext uri="{FF2B5EF4-FFF2-40B4-BE49-F238E27FC236}">
              <a16:creationId xmlns:a16="http://schemas.microsoft.com/office/drawing/2014/main" id="{E1060D89-FC37-49FB-B9A4-E516E775221B}"/>
            </a:ext>
          </a:extLst>
        </xdr:cNvPr>
        <xdr:cNvSpPr>
          <a:spLocks noChangeAspect="1" noChangeArrowheads="1"/>
        </xdr:cNvSpPr>
      </xdr:nvSpPr>
      <xdr:spPr bwMode="auto">
        <a:xfrm>
          <a:off x="1381125" y="42672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</xdr:row>
      <xdr:rowOff>0</xdr:rowOff>
    </xdr:from>
    <xdr:to>
      <xdr:col>10</xdr:col>
      <xdr:colOff>440055</xdr:colOff>
      <xdr:row>6</xdr:row>
      <xdr:rowOff>114300</xdr:rowOff>
    </xdr:to>
    <xdr:sp macro="" textlink="">
      <xdr:nvSpPr>
        <xdr:cNvPr id="15" name="AutoShape 65">
          <a:extLst>
            <a:ext uri="{FF2B5EF4-FFF2-40B4-BE49-F238E27FC236}">
              <a16:creationId xmlns:a16="http://schemas.microsoft.com/office/drawing/2014/main" id="{4A34768B-23F1-47AE-A5A4-6AB051387332}"/>
            </a:ext>
          </a:extLst>
        </xdr:cNvPr>
        <xdr:cNvSpPr>
          <a:spLocks noChangeAspect="1" noChangeArrowheads="1"/>
        </xdr:cNvSpPr>
      </xdr:nvSpPr>
      <xdr:spPr bwMode="auto">
        <a:xfrm>
          <a:off x="1381125" y="18669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10</xdr:col>
      <xdr:colOff>440055</xdr:colOff>
      <xdr:row>18</xdr:row>
      <xdr:rowOff>114300</xdr:rowOff>
    </xdr:to>
    <xdr:sp macro="" textlink="">
      <xdr:nvSpPr>
        <xdr:cNvPr id="16" name="AutoShape 65">
          <a:extLst>
            <a:ext uri="{FF2B5EF4-FFF2-40B4-BE49-F238E27FC236}">
              <a16:creationId xmlns:a16="http://schemas.microsoft.com/office/drawing/2014/main" id="{55B9E28D-5565-4F97-BFC4-5093B30FF9EA}"/>
            </a:ext>
          </a:extLst>
        </xdr:cNvPr>
        <xdr:cNvSpPr>
          <a:spLocks noChangeAspect="1" noChangeArrowheads="1"/>
        </xdr:cNvSpPr>
      </xdr:nvSpPr>
      <xdr:spPr bwMode="auto">
        <a:xfrm>
          <a:off x="1381125" y="42672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142875</xdr:rowOff>
    </xdr:from>
    <xdr:to>
      <xdr:col>10</xdr:col>
      <xdr:colOff>440055</xdr:colOff>
      <xdr:row>18</xdr:row>
      <xdr:rowOff>57150</xdr:rowOff>
    </xdr:to>
    <xdr:sp macro="" textlink="">
      <xdr:nvSpPr>
        <xdr:cNvPr id="17" name="AutoShape 65">
          <a:extLst>
            <a:ext uri="{FF2B5EF4-FFF2-40B4-BE49-F238E27FC236}">
              <a16:creationId xmlns:a16="http://schemas.microsoft.com/office/drawing/2014/main" id="{BE0A1078-EC57-4309-9E20-0BE3AA594DB9}"/>
            </a:ext>
          </a:extLst>
        </xdr:cNvPr>
        <xdr:cNvSpPr>
          <a:spLocks noChangeAspect="1" noChangeArrowheads="1"/>
        </xdr:cNvSpPr>
      </xdr:nvSpPr>
      <xdr:spPr bwMode="auto">
        <a:xfrm>
          <a:off x="1381125" y="421005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10</xdr:col>
      <xdr:colOff>440055</xdr:colOff>
      <xdr:row>20</xdr:row>
      <xdr:rowOff>114300</xdr:rowOff>
    </xdr:to>
    <xdr:sp macro="" textlink="">
      <xdr:nvSpPr>
        <xdr:cNvPr id="18" name="AutoShape 65">
          <a:extLst>
            <a:ext uri="{FF2B5EF4-FFF2-40B4-BE49-F238E27FC236}">
              <a16:creationId xmlns:a16="http://schemas.microsoft.com/office/drawing/2014/main" id="{19276CA4-1D4C-4A27-99CA-4DD3EF8F5B15}"/>
            </a:ext>
          </a:extLst>
        </xdr:cNvPr>
        <xdr:cNvSpPr>
          <a:spLocks noChangeAspect="1" noChangeArrowheads="1"/>
        </xdr:cNvSpPr>
      </xdr:nvSpPr>
      <xdr:spPr bwMode="auto">
        <a:xfrm>
          <a:off x="1381125" y="466725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</xdr:row>
      <xdr:rowOff>0</xdr:rowOff>
    </xdr:from>
    <xdr:to>
      <xdr:col>10</xdr:col>
      <xdr:colOff>440055</xdr:colOff>
      <xdr:row>6</xdr:row>
      <xdr:rowOff>114300</xdr:rowOff>
    </xdr:to>
    <xdr:sp macro="" textlink="">
      <xdr:nvSpPr>
        <xdr:cNvPr id="19" name="AutoShape 65">
          <a:extLst>
            <a:ext uri="{FF2B5EF4-FFF2-40B4-BE49-F238E27FC236}">
              <a16:creationId xmlns:a16="http://schemas.microsoft.com/office/drawing/2014/main" id="{3A36D562-1390-48A6-B362-717586E8191B}"/>
            </a:ext>
          </a:extLst>
        </xdr:cNvPr>
        <xdr:cNvSpPr>
          <a:spLocks noChangeAspect="1" noChangeArrowheads="1"/>
        </xdr:cNvSpPr>
      </xdr:nvSpPr>
      <xdr:spPr bwMode="auto">
        <a:xfrm>
          <a:off x="1381125" y="18669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10</xdr:col>
      <xdr:colOff>440055</xdr:colOff>
      <xdr:row>18</xdr:row>
      <xdr:rowOff>114300</xdr:rowOff>
    </xdr:to>
    <xdr:sp macro="" textlink="">
      <xdr:nvSpPr>
        <xdr:cNvPr id="20" name="AutoShape 65">
          <a:extLst>
            <a:ext uri="{FF2B5EF4-FFF2-40B4-BE49-F238E27FC236}">
              <a16:creationId xmlns:a16="http://schemas.microsoft.com/office/drawing/2014/main" id="{3AD70510-D45F-49A6-AE15-0D4139E1CC5B}"/>
            </a:ext>
          </a:extLst>
        </xdr:cNvPr>
        <xdr:cNvSpPr>
          <a:spLocks noChangeAspect="1" noChangeArrowheads="1"/>
        </xdr:cNvSpPr>
      </xdr:nvSpPr>
      <xdr:spPr bwMode="auto">
        <a:xfrm>
          <a:off x="1381125" y="42672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10</xdr:col>
      <xdr:colOff>440055</xdr:colOff>
      <xdr:row>18</xdr:row>
      <xdr:rowOff>114300</xdr:rowOff>
    </xdr:to>
    <xdr:sp macro="" textlink="">
      <xdr:nvSpPr>
        <xdr:cNvPr id="21" name="AutoShape 65">
          <a:extLst>
            <a:ext uri="{FF2B5EF4-FFF2-40B4-BE49-F238E27FC236}">
              <a16:creationId xmlns:a16="http://schemas.microsoft.com/office/drawing/2014/main" id="{4DEDA00C-27EA-44D8-850C-8547291564C9}"/>
            </a:ext>
          </a:extLst>
        </xdr:cNvPr>
        <xdr:cNvSpPr>
          <a:spLocks noChangeAspect="1" noChangeArrowheads="1"/>
        </xdr:cNvSpPr>
      </xdr:nvSpPr>
      <xdr:spPr bwMode="auto">
        <a:xfrm>
          <a:off x="1381125" y="42672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</xdr:row>
      <xdr:rowOff>0</xdr:rowOff>
    </xdr:from>
    <xdr:to>
      <xdr:col>10</xdr:col>
      <xdr:colOff>440055</xdr:colOff>
      <xdr:row>6</xdr:row>
      <xdr:rowOff>114300</xdr:rowOff>
    </xdr:to>
    <xdr:sp macro="" textlink="">
      <xdr:nvSpPr>
        <xdr:cNvPr id="22" name="AutoShape 65">
          <a:extLst>
            <a:ext uri="{FF2B5EF4-FFF2-40B4-BE49-F238E27FC236}">
              <a16:creationId xmlns:a16="http://schemas.microsoft.com/office/drawing/2014/main" id="{04E498AE-18AD-4787-83E1-25F3891B7DE0}"/>
            </a:ext>
          </a:extLst>
        </xdr:cNvPr>
        <xdr:cNvSpPr>
          <a:spLocks noChangeAspect="1" noChangeArrowheads="1"/>
        </xdr:cNvSpPr>
      </xdr:nvSpPr>
      <xdr:spPr bwMode="auto">
        <a:xfrm>
          <a:off x="1381125" y="18669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10</xdr:col>
      <xdr:colOff>440055</xdr:colOff>
      <xdr:row>18</xdr:row>
      <xdr:rowOff>114300</xdr:rowOff>
    </xdr:to>
    <xdr:sp macro="" textlink="">
      <xdr:nvSpPr>
        <xdr:cNvPr id="23" name="AutoShape 65">
          <a:extLst>
            <a:ext uri="{FF2B5EF4-FFF2-40B4-BE49-F238E27FC236}">
              <a16:creationId xmlns:a16="http://schemas.microsoft.com/office/drawing/2014/main" id="{9CAA20FA-FAAF-48B8-B902-E60667474C5D}"/>
            </a:ext>
          </a:extLst>
        </xdr:cNvPr>
        <xdr:cNvSpPr>
          <a:spLocks noChangeAspect="1" noChangeArrowheads="1"/>
        </xdr:cNvSpPr>
      </xdr:nvSpPr>
      <xdr:spPr bwMode="auto">
        <a:xfrm>
          <a:off x="1381125" y="42672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142875</xdr:rowOff>
    </xdr:from>
    <xdr:to>
      <xdr:col>10</xdr:col>
      <xdr:colOff>440055</xdr:colOff>
      <xdr:row>18</xdr:row>
      <xdr:rowOff>57150</xdr:rowOff>
    </xdr:to>
    <xdr:sp macro="" textlink="">
      <xdr:nvSpPr>
        <xdr:cNvPr id="24" name="AutoShape 65">
          <a:extLst>
            <a:ext uri="{FF2B5EF4-FFF2-40B4-BE49-F238E27FC236}">
              <a16:creationId xmlns:a16="http://schemas.microsoft.com/office/drawing/2014/main" id="{C2C140FA-81C2-4BBF-A8AA-B6AF1E2CA306}"/>
            </a:ext>
          </a:extLst>
        </xdr:cNvPr>
        <xdr:cNvSpPr>
          <a:spLocks noChangeAspect="1" noChangeArrowheads="1"/>
        </xdr:cNvSpPr>
      </xdr:nvSpPr>
      <xdr:spPr bwMode="auto">
        <a:xfrm>
          <a:off x="1381125" y="421005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10</xdr:col>
      <xdr:colOff>440055</xdr:colOff>
      <xdr:row>20</xdr:row>
      <xdr:rowOff>114300</xdr:rowOff>
    </xdr:to>
    <xdr:sp macro="" textlink="">
      <xdr:nvSpPr>
        <xdr:cNvPr id="25" name="AutoShape 65">
          <a:extLst>
            <a:ext uri="{FF2B5EF4-FFF2-40B4-BE49-F238E27FC236}">
              <a16:creationId xmlns:a16="http://schemas.microsoft.com/office/drawing/2014/main" id="{32CD8463-CFC5-4ADA-96AF-E5E70452FAA5}"/>
            </a:ext>
          </a:extLst>
        </xdr:cNvPr>
        <xdr:cNvSpPr>
          <a:spLocks noChangeAspect="1" noChangeArrowheads="1"/>
        </xdr:cNvSpPr>
      </xdr:nvSpPr>
      <xdr:spPr bwMode="auto">
        <a:xfrm>
          <a:off x="1381125" y="466725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4</xdr:col>
      <xdr:colOff>0</xdr:colOff>
      <xdr:row>16</xdr:row>
      <xdr:rowOff>0</xdr:rowOff>
    </xdr:from>
    <xdr:ext cx="1543050" cy="114300"/>
    <xdr:sp macro="" textlink="">
      <xdr:nvSpPr>
        <xdr:cNvPr id="26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9DAE19EB-A665-413F-B6F2-347058265049}"/>
            </a:ext>
          </a:extLst>
        </xdr:cNvPr>
        <xdr:cNvSpPr>
          <a:spLocks noChangeAspect="1" noChangeArrowheads="1"/>
        </xdr:cNvSpPr>
      </xdr:nvSpPr>
      <xdr:spPr bwMode="auto">
        <a:xfrm>
          <a:off x="1381125" y="386715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67</xdr:row>
      <xdr:rowOff>0</xdr:rowOff>
    </xdr:from>
    <xdr:ext cx="1543050" cy="114300"/>
    <xdr:sp macro="" textlink="">
      <xdr:nvSpPr>
        <xdr:cNvPr id="27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8DE25C43-9588-4583-B525-DC39C3AC1311}"/>
            </a:ext>
          </a:extLst>
        </xdr:cNvPr>
        <xdr:cNvSpPr>
          <a:spLocks noChangeAspect="1" noChangeArrowheads="1"/>
        </xdr:cNvSpPr>
      </xdr:nvSpPr>
      <xdr:spPr bwMode="auto">
        <a:xfrm>
          <a:off x="1381125" y="13668375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67</xdr:row>
      <xdr:rowOff>0</xdr:rowOff>
    </xdr:from>
    <xdr:ext cx="1543050" cy="114300"/>
    <xdr:sp macro="" textlink="">
      <xdr:nvSpPr>
        <xdr:cNvPr id="28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E818568B-8622-4AEA-9D93-CB74BED6D037}"/>
            </a:ext>
          </a:extLst>
        </xdr:cNvPr>
        <xdr:cNvSpPr>
          <a:spLocks noChangeAspect="1" noChangeArrowheads="1"/>
        </xdr:cNvSpPr>
      </xdr:nvSpPr>
      <xdr:spPr bwMode="auto">
        <a:xfrm>
          <a:off x="1381125" y="13668375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1543050" cy="114300"/>
    <xdr:sp macro="" textlink="">
      <xdr:nvSpPr>
        <xdr:cNvPr id="29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212C6BC8-A408-4BC4-BB21-2D2BE5CA112E}"/>
            </a:ext>
          </a:extLst>
        </xdr:cNvPr>
        <xdr:cNvSpPr>
          <a:spLocks noChangeAspect="1" noChangeArrowheads="1"/>
        </xdr:cNvSpPr>
      </xdr:nvSpPr>
      <xdr:spPr bwMode="auto">
        <a:xfrm>
          <a:off x="1381125" y="386715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67</xdr:row>
      <xdr:rowOff>0</xdr:rowOff>
    </xdr:from>
    <xdr:ext cx="1543050" cy="114300"/>
    <xdr:sp macro="" textlink="">
      <xdr:nvSpPr>
        <xdr:cNvPr id="30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C0AAA68A-65DB-46E3-AF6F-BDD6662DA7AF}"/>
            </a:ext>
          </a:extLst>
        </xdr:cNvPr>
        <xdr:cNvSpPr>
          <a:spLocks noChangeAspect="1" noChangeArrowheads="1"/>
        </xdr:cNvSpPr>
      </xdr:nvSpPr>
      <xdr:spPr bwMode="auto">
        <a:xfrm>
          <a:off x="1381125" y="13668375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67</xdr:row>
      <xdr:rowOff>0</xdr:rowOff>
    </xdr:from>
    <xdr:ext cx="1543050" cy="114300"/>
    <xdr:sp macro="" textlink="">
      <xdr:nvSpPr>
        <xdr:cNvPr id="31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ACD34C22-785B-481B-BA45-377F1520513E}"/>
            </a:ext>
          </a:extLst>
        </xdr:cNvPr>
        <xdr:cNvSpPr>
          <a:spLocks noChangeAspect="1" noChangeArrowheads="1"/>
        </xdr:cNvSpPr>
      </xdr:nvSpPr>
      <xdr:spPr bwMode="auto">
        <a:xfrm>
          <a:off x="1381125" y="13668375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135</xdr:row>
      <xdr:rowOff>57150</xdr:rowOff>
    </xdr:from>
    <xdr:ext cx="1543050" cy="114300"/>
    <xdr:sp macro="" textlink="">
      <xdr:nvSpPr>
        <xdr:cNvPr id="32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028E9FAF-B8A2-48C2-A1EC-06466562173B}"/>
            </a:ext>
          </a:extLst>
        </xdr:cNvPr>
        <xdr:cNvSpPr>
          <a:spLocks noChangeAspect="1" noChangeArrowheads="1"/>
        </xdr:cNvSpPr>
      </xdr:nvSpPr>
      <xdr:spPr bwMode="auto">
        <a:xfrm>
          <a:off x="1381125" y="273177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71</xdr:row>
      <xdr:rowOff>0</xdr:rowOff>
    </xdr:from>
    <xdr:ext cx="1543050" cy="114300"/>
    <xdr:sp macro="" textlink="">
      <xdr:nvSpPr>
        <xdr:cNvPr id="33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34E5FD2F-F434-4028-BC4C-5B7637859848}"/>
            </a:ext>
          </a:extLst>
        </xdr:cNvPr>
        <xdr:cNvSpPr>
          <a:spLocks noChangeAspect="1" noChangeArrowheads="1"/>
        </xdr:cNvSpPr>
      </xdr:nvSpPr>
      <xdr:spPr bwMode="auto">
        <a:xfrm>
          <a:off x="1381125" y="14468475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118</xdr:row>
      <xdr:rowOff>0</xdr:rowOff>
    </xdr:from>
    <xdr:ext cx="1543050" cy="114300"/>
    <xdr:sp macro="" textlink="">
      <xdr:nvSpPr>
        <xdr:cNvPr id="34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0E938C32-9359-4175-89A0-3A32EBDB5B5E}"/>
            </a:ext>
          </a:extLst>
        </xdr:cNvPr>
        <xdr:cNvSpPr>
          <a:spLocks noChangeAspect="1" noChangeArrowheads="1"/>
        </xdr:cNvSpPr>
      </xdr:nvSpPr>
      <xdr:spPr bwMode="auto">
        <a:xfrm>
          <a:off x="1381125" y="2386965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133</xdr:row>
      <xdr:rowOff>0</xdr:rowOff>
    </xdr:from>
    <xdr:ext cx="1543050" cy="114300"/>
    <xdr:sp macro="" textlink="">
      <xdr:nvSpPr>
        <xdr:cNvPr id="35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F7AFBAC8-9C2F-4347-B06E-8E97687C6E93}"/>
            </a:ext>
          </a:extLst>
        </xdr:cNvPr>
        <xdr:cNvSpPr>
          <a:spLocks noChangeAspect="1" noChangeArrowheads="1"/>
        </xdr:cNvSpPr>
      </xdr:nvSpPr>
      <xdr:spPr bwMode="auto">
        <a:xfrm>
          <a:off x="1381125" y="268605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</xdr:row>
      <xdr:rowOff>0</xdr:rowOff>
    </xdr:from>
    <xdr:ext cx="1543050" cy="114300"/>
    <xdr:sp macro="" textlink="">
      <xdr:nvSpPr>
        <xdr:cNvPr id="36" name="AutoShape 65">
          <a:extLst>
            <a:ext uri="{FF2B5EF4-FFF2-40B4-BE49-F238E27FC236}">
              <a16:creationId xmlns:a16="http://schemas.microsoft.com/office/drawing/2014/main" id="{B4E4B5B8-641B-4F73-B576-9DD81EE5380D}"/>
            </a:ext>
          </a:extLst>
        </xdr:cNvPr>
        <xdr:cNvSpPr>
          <a:spLocks noChangeAspect="1" noChangeArrowheads="1"/>
        </xdr:cNvSpPr>
      </xdr:nvSpPr>
      <xdr:spPr bwMode="auto">
        <a:xfrm>
          <a:off x="1381125" y="18669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1543050" cy="114300"/>
    <xdr:sp macro="" textlink="">
      <xdr:nvSpPr>
        <xdr:cNvPr id="37" name="AutoShape 65">
          <a:extLst>
            <a:ext uri="{FF2B5EF4-FFF2-40B4-BE49-F238E27FC236}">
              <a16:creationId xmlns:a16="http://schemas.microsoft.com/office/drawing/2014/main" id="{FDDEFBC2-3972-4375-9653-2D1C753C46DA}"/>
            </a:ext>
          </a:extLst>
        </xdr:cNvPr>
        <xdr:cNvSpPr>
          <a:spLocks noChangeAspect="1" noChangeArrowheads="1"/>
        </xdr:cNvSpPr>
      </xdr:nvSpPr>
      <xdr:spPr bwMode="auto">
        <a:xfrm>
          <a:off x="1381125" y="42672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1543050" cy="114300"/>
    <xdr:sp macro="" textlink="">
      <xdr:nvSpPr>
        <xdr:cNvPr id="38" name="AutoShape 65">
          <a:extLst>
            <a:ext uri="{FF2B5EF4-FFF2-40B4-BE49-F238E27FC236}">
              <a16:creationId xmlns:a16="http://schemas.microsoft.com/office/drawing/2014/main" id="{886A027E-167F-4FA5-8C2B-C8BF5ECC15CA}"/>
            </a:ext>
          </a:extLst>
        </xdr:cNvPr>
        <xdr:cNvSpPr>
          <a:spLocks noChangeAspect="1" noChangeArrowheads="1"/>
        </xdr:cNvSpPr>
      </xdr:nvSpPr>
      <xdr:spPr bwMode="auto">
        <a:xfrm>
          <a:off x="1381125" y="42672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</xdr:row>
      <xdr:rowOff>0</xdr:rowOff>
    </xdr:from>
    <xdr:ext cx="1543050" cy="114300"/>
    <xdr:sp macro="" textlink="">
      <xdr:nvSpPr>
        <xdr:cNvPr id="39" name="AutoShape 65">
          <a:extLst>
            <a:ext uri="{FF2B5EF4-FFF2-40B4-BE49-F238E27FC236}">
              <a16:creationId xmlns:a16="http://schemas.microsoft.com/office/drawing/2014/main" id="{219B0B6F-6A42-40F2-BFEA-7045A312581E}"/>
            </a:ext>
          </a:extLst>
        </xdr:cNvPr>
        <xdr:cNvSpPr>
          <a:spLocks noChangeAspect="1" noChangeArrowheads="1"/>
        </xdr:cNvSpPr>
      </xdr:nvSpPr>
      <xdr:spPr bwMode="auto">
        <a:xfrm>
          <a:off x="1381125" y="18669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1543050" cy="114300"/>
    <xdr:sp macro="" textlink="">
      <xdr:nvSpPr>
        <xdr:cNvPr id="40" name="AutoShape 65">
          <a:extLst>
            <a:ext uri="{FF2B5EF4-FFF2-40B4-BE49-F238E27FC236}">
              <a16:creationId xmlns:a16="http://schemas.microsoft.com/office/drawing/2014/main" id="{FFBEA59F-6094-4E45-9017-B4CEC34638F4}"/>
            </a:ext>
          </a:extLst>
        </xdr:cNvPr>
        <xdr:cNvSpPr>
          <a:spLocks noChangeAspect="1" noChangeArrowheads="1"/>
        </xdr:cNvSpPr>
      </xdr:nvSpPr>
      <xdr:spPr bwMode="auto">
        <a:xfrm>
          <a:off x="1381125" y="42672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17</xdr:row>
      <xdr:rowOff>142875</xdr:rowOff>
    </xdr:from>
    <xdr:ext cx="1543050" cy="114300"/>
    <xdr:sp macro="" textlink="">
      <xdr:nvSpPr>
        <xdr:cNvPr id="41" name="AutoShape 65">
          <a:extLst>
            <a:ext uri="{FF2B5EF4-FFF2-40B4-BE49-F238E27FC236}">
              <a16:creationId xmlns:a16="http://schemas.microsoft.com/office/drawing/2014/main" id="{8AD0391D-520F-4433-A209-B27282436DBB}"/>
            </a:ext>
          </a:extLst>
        </xdr:cNvPr>
        <xdr:cNvSpPr>
          <a:spLocks noChangeAspect="1" noChangeArrowheads="1"/>
        </xdr:cNvSpPr>
      </xdr:nvSpPr>
      <xdr:spPr bwMode="auto">
        <a:xfrm>
          <a:off x="1381125" y="421005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1543050" cy="114300"/>
    <xdr:sp macro="" textlink="">
      <xdr:nvSpPr>
        <xdr:cNvPr id="42" name="AutoShape 65">
          <a:extLst>
            <a:ext uri="{FF2B5EF4-FFF2-40B4-BE49-F238E27FC236}">
              <a16:creationId xmlns:a16="http://schemas.microsoft.com/office/drawing/2014/main" id="{FDAFC59C-EEE7-4ADE-8171-3239D004814C}"/>
            </a:ext>
          </a:extLst>
        </xdr:cNvPr>
        <xdr:cNvSpPr>
          <a:spLocks noChangeAspect="1" noChangeArrowheads="1"/>
        </xdr:cNvSpPr>
      </xdr:nvSpPr>
      <xdr:spPr bwMode="auto">
        <a:xfrm>
          <a:off x="1381125" y="466725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</xdr:row>
      <xdr:rowOff>0</xdr:rowOff>
    </xdr:from>
    <xdr:ext cx="1543050" cy="114300"/>
    <xdr:sp macro="" textlink="">
      <xdr:nvSpPr>
        <xdr:cNvPr id="43" name="AutoShape 65">
          <a:extLst>
            <a:ext uri="{FF2B5EF4-FFF2-40B4-BE49-F238E27FC236}">
              <a16:creationId xmlns:a16="http://schemas.microsoft.com/office/drawing/2014/main" id="{CC9707D9-9CD2-4B7C-81B4-C6475C427FE9}"/>
            </a:ext>
          </a:extLst>
        </xdr:cNvPr>
        <xdr:cNvSpPr>
          <a:spLocks noChangeAspect="1" noChangeArrowheads="1"/>
        </xdr:cNvSpPr>
      </xdr:nvSpPr>
      <xdr:spPr bwMode="auto">
        <a:xfrm>
          <a:off x="1381125" y="18669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1543050" cy="114300"/>
    <xdr:sp macro="" textlink="">
      <xdr:nvSpPr>
        <xdr:cNvPr id="44" name="AutoShape 65">
          <a:extLst>
            <a:ext uri="{FF2B5EF4-FFF2-40B4-BE49-F238E27FC236}">
              <a16:creationId xmlns:a16="http://schemas.microsoft.com/office/drawing/2014/main" id="{A1770C0B-AE74-429A-8B58-23F64E41A0F0}"/>
            </a:ext>
          </a:extLst>
        </xdr:cNvPr>
        <xdr:cNvSpPr>
          <a:spLocks noChangeAspect="1" noChangeArrowheads="1"/>
        </xdr:cNvSpPr>
      </xdr:nvSpPr>
      <xdr:spPr bwMode="auto">
        <a:xfrm>
          <a:off x="1381125" y="42672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1543050" cy="114300"/>
    <xdr:sp macro="" textlink="">
      <xdr:nvSpPr>
        <xdr:cNvPr id="45" name="AutoShape 65">
          <a:extLst>
            <a:ext uri="{FF2B5EF4-FFF2-40B4-BE49-F238E27FC236}">
              <a16:creationId xmlns:a16="http://schemas.microsoft.com/office/drawing/2014/main" id="{ECDF9492-92A0-48C3-8F1C-02A9515D1CC8}"/>
            </a:ext>
          </a:extLst>
        </xdr:cNvPr>
        <xdr:cNvSpPr>
          <a:spLocks noChangeAspect="1" noChangeArrowheads="1"/>
        </xdr:cNvSpPr>
      </xdr:nvSpPr>
      <xdr:spPr bwMode="auto">
        <a:xfrm>
          <a:off x="1381125" y="42672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</xdr:row>
      <xdr:rowOff>0</xdr:rowOff>
    </xdr:from>
    <xdr:ext cx="1543050" cy="114300"/>
    <xdr:sp macro="" textlink="">
      <xdr:nvSpPr>
        <xdr:cNvPr id="46" name="AutoShape 65">
          <a:extLst>
            <a:ext uri="{FF2B5EF4-FFF2-40B4-BE49-F238E27FC236}">
              <a16:creationId xmlns:a16="http://schemas.microsoft.com/office/drawing/2014/main" id="{2AA9C8BF-A090-4305-A5B2-240D9853F8A7}"/>
            </a:ext>
          </a:extLst>
        </xdr:cNvPr>
        <xdr:cNvSpPr>
          <a:spLocks noChangeAspect="1" noChangeArrowheads="1"/>
        </xdr:cNvSpPr>
      </xdr:nvSpPr>
      <xdr:spPr bwMode="auto">
        <a:xfrm>
          <a:off x="1381125" y="18669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1543050" cy="114300"/>
    <xdr:sp macro="" textlink="">
      <xdr:nvSpPr>
        <xdr:cNvPr id="47" name="AutoShape 65">
          <a:extLst>
            <a:ext uri="{FF2B5EF4-FFF2-40B4-BE49-F238E27FC236}">
              <a16:creationId xmlns:a16="http://schemas.microsoft.com/office/drawing/2014/main" id="{F23B72E5-4466-41C3-8F61-FF0A7D804244}"/>
            </a:ext>
          </a:extLst>
        </xdr:cNvPr>
        <xdr:cNvSpPr>
          <a:spLocks noChangeAspect="1" noChangeArrowheads="1"/>
        </xdr:cNvSpPr>
      </xdr:nvSpPr>
      <xdr:spPr bwMode="auto">
        <a:xfrm>
          <a:off x="1381125" y="42672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17</xdr:row>
      <xdr:rowOff>142875</xdr:rowOff>
    </xdr:from>
    <xdr:ext cx="1543050" cy="114300"/>
    <xdr:sp macro="" textlink="">
      <xdr:nvSpPr>
        <xdr:cNvPr id="48" name="AutoShape 65">
          <a:extLst>
            <a:ext uri="{FF2B5EF4-FFF2-40B4-BE49-F238E27FC236}">
              <a16:creationId xmlns:a16="http://schemas.microsoft.com/office/drawing/2014/main" id="{10FD4277-2E66-4F5C-809A-551C02498465}"/>
            </a:ext>
          </a:extLst>
        </xdr:cNvPr>
        <xdr:cNvSpPr>
          <a:spLocks noChangeAspect="1" noChangeArrowheads="1"/>
        </xdr:cNvSpPr>
      </xdr:nvSpPr>
      <xdr:spPr bwMode="auto">
        <a:xfrm>
          <a:off x="1381125" y="421005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1543050" cy="114300"/>
    <xdr:sp macro="" textlink="">
      <xdr:nvSpPr>
        <xdr:cNvPr id="49" name="AutoShape 65">
          <a:extLst>
            <a:ext uri="{FF2B5EF4-FFF2-40B4-BE49-F238E27FC236}">
              <a16:creationId xmlns:a16="http://schemas.microsoft.com/office/drawing/2014/main" id="{72DF4B49-0558-4D38-8936-FB711045E75C}"/>
            </a:ext>
          </a:extLst>
        </xdr:cNvPr>
        <xdr:cNvSpPr>
          <a:spLocks noChangeAspect="1" noChangeArrowheads="1"/>
        </xdr:cNvSpPr>
      </xdr:nvSpPr>
      <xdr:spPr bwMode="auto">
        <a:xfrm>
          <a:off x="1381125" y="466725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16</xdr:row>
      <xdr:rowOff>0</xdr:rowOff>
    </xdr:from>
    <xdr:ext cx="1543050" cy="114300"/>
    <xdr:sp macro="" textlink="">
      <xdr:nvSpPr>
        <xdr:cNvPr id="50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A71EA9DA-A4D2-4E7A-BB11-046660D51A0E}"/>
            </a:ext>
          </a:extLst>
        </xdr:cNvPr>
        <xdr:cNvSpPr>
          <a:spLocks noChangeAspect="1" noChangeArrowheads="1"/>
        </xdr:cNvSpPr>
      </xdr:nvSpPr>
      <xdr:spPr bwMode="auto">
        <a:xfrm>
          <a:off x="0" y="386715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67</xdr:row>
      <xdr:rowOff>0</xdr:rowOff>
    </xdr:from>
    <xdr:ext cx="1543050" cy="114300"/>
    <xdr:sp macro="" textlink="">
      <xdr:nvSpPr>
        <xdr:cNvPr id="51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B9629E77-FB27-49D6-9622-37FCA19D2AC0}"/>
            </a:ext>
          </a:extLst>
        </xdr:cNvPr>
        <xdr:cNvSpPr>
          <a:spLocks noChangeAspect="1" noChangeArrowheads="1"/>
        </xdr:cNvSpPr>
      </xdr:nvSpPr>
      <xdr:spPr bwMode="auto">
        <a:xfrm>
          <a:off x="0" y="13668375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67</xdr:row>
      <xdr:rowOff>0</xdr:rowOff>
    </xdr:from>
    <xdr:ext cx="1543050" cy="114300"/>
    <xdr:sp macro="" textlink="">
      <xdr:nvSpPr>
        <xdr:cNvPr id="52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2A46F11A-443E-4E4F-8E01-2496FD682FC3}"/>
            </a:ext>
          </a:extLst>
        </xdr:cNvPr>
        <xdr:cNvSpPr>
          <a:spLocks noChangeAspect="1" noChangeArrowheads="1"/>
        </xdr:cNvSpPr>
      </xdr:nvSpPr>
      <xdr:spPr bwMode="auto">
        <a:xfrm>
          <a:off x="0" y="13668375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16</xdr:row>
      <xdr:rowOff>0</xdr:rowOff>
    </xdr:from>
    <xdr:ext cx="1543050" cy="114300"/>
    <xdr:sp macro="" textlink="">
      <xdr:nvSpPr>
        <xdr:cNvPr id="53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AF3E7B3C-B24C-401A-8FAC-1B74F9E65341}"/>
            </a:ext>
          </a:extLst>
        </xdr:cNvPr>
        <xdr:cNvSpPr>
          <a:spLocks noChangeAspect="1" noChangeArrowheads="1"/>
        </xdr:cNvSpPr>
      </xdr:nvSpPr>
      <xdr:spPr bwMode="auto">
        <a:xfrm>
          <a:off x="0" y="386715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67</xdr:row>
      <xdr:rowOff>0</xdr:rowOff>
    </xdr:from>
    <xdr:ext cx="1543050" cy="114300"/>
    <xdr:sp macro="" textlink="">
      <xdr:nvSpPr>
        <xdr:cNvPr id="54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43C4868C-C79A-42DC-9BAC-A1E29651C3D1}"/>
            </a:ext>
          </a:extLst>
        </xdr:cNvPr>
        <xdr:cNvSpPr>
          <a:spLocks noChangeAspect="1" noChangeArrowheads="1"/>
        </xdr:cNvSpPr>
      </xdr:nvSpPr>
      <xdr:spPr bwMode="auto">
        <a:xfrm>
          <a:off x="0" y="13668375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67</xdr:row>
      <xdr:rowOff>0</xdr:rowOff>
    </xdr:from>
    <xdr:ext cx="1543050" cy="114300"/>
    <xdr:sp macro="" textlink="">
      <xdr:nvSpPr>
        <xdr:cNvPr id="55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B57924ED-2BAC-45EA-9FB3-D461E62B569E}"/>
            </a:ext>
          </a:extLst>
        </xdr:cNvPr>
        <xdr:cNvSpPr>
          <a:spLocks noChangeAspect="1" noChangeArrowheads="1"/>
        </xdr:cNvSpPr>
      </xdr:nvSpPr>
      <xdr:spPr bwMode="auto">
        <a:xfrm>
          <a:off x="0" y="13668375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85725</xdr:colOff>
      <xdr:row>135</xdr:row>
      <xdr:rowOff>57150</xdr:rowOff>
    </xdr:from>
    <xdr:ext cx="1543050" cy="114300"/>
    <xdr:sp macro="" textlink="">
      <xdr:nvSpPr>
        <xdr:cNvPr id="56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FB1CB2E4-4B67-43CE-92E0-E43C9095A654}"/>
            </a:ext>
          </a:extLst>
        </xdr:cNvPr>
        <xdr:cNvSpPr>
          <a:spLocks noChangeAspect="1" noChangeArrowheads="1"/>
        </xdr:cNvSpPr>
      </xdr:nvSpPr>
      <xdr:spPr bwMode="auto">
        <a:xfrm>
          <a:off x="2981325" y="273177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1543050" cy="114300"/>
    <xdr:sp macro="" textlink="">
      <xdr:nvSpPr>
        <xdr:cNvPr id="57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271A93AD-CDD7-462D-A95E-76551F40DB72}"/>
            </a:ext>
          </a:extLst>
        </xdr:cNvPr>
        <xdr:cNvSpPr>
          <a:spLocks noChangeAspect="1" noChangeArrowheads="1"/>
        </xdr:cNvSpPr>
      </xdr:nvSpPr>
      <xdr:spPr bwMode="auto">
        <a:xfrm>
          <a:off x="0" y="14468475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118</xdr:row>
      <xdr:rowOff>0</xdr:rowOff>
    </xdr:from>
    <xdr:ext cx="1543050" cy="114300"/>
    <xdr:sp macro="" textlink="">
      <xdr:nvSpPr>
        <xdr:cNvPr id="58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0507A409-CAC6-4545-8B43-AC74436B0AEC}"/>
            </a:ext>
          </a:extLst>
        </xdr:cNvPr>
        <xdr:cNvSpPr>
          <a:spLocks noChangeAspect="1" noChangeArrowheads="1"/>
        </xdr:cNvSpPr>
      </xdr:nvSpPr>
      <xdr:spPr bwMode="auto">
        <a:xfrm>
          <a:off x="0" y="2386965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133</xdr:row>
      <xdr:rowOff>0</xdr:rowOff>
    </xdr:from>
    <xdr:ext cx="1543050" cy="114300"/>
    <xdr:sp macro="" textlink="">
      <xdr:nvSpPr>
        <xdr:cNvPr id="59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61DB4749-E0B0-4730-A96D-DC2AEC754AE6}"/>
            </a:ext>
          </a:extLst>
        </xdr:cNvPr>
        <xdr:cNvSpPr>
          <a:spLocks noChangeAspect="1" noChangeArrowheads="1"/>
        </xdr:cNvSpPr>
      </xdr:nvSpPr>
      <xdr:spPr bwMode="auto">
        <a:xfrm>
          <a:off x="0" y="268605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9</xdr:col>
      <xdr:colOff>0</xdr:colOff>
      <xdr:row>6</xdr:row>
      <xdr:rowOff>0</xdr:rowOff>
    </xdr:from>
    <xdr:to>
      <xdr:col>10</xdr:col>
      <xdr:colOff>895350</xdr:colOff>
      <xdr:row>6</xdr:row>
      <xdr:rowOff>114300</xdr:rowOff>
    </xdr:to>
    <xdr:sp macro="" textlink="">
      <xdr:nvSpPr>
        <xdr:cNvPr id="60" name="AutoShape 65">
          <a:extLst>
            <a:ext uri="{FF2B5EF4-FFF2-40B4-BE49-F238E27FC236}">
              <a16:creationId xmlns:a16="http://schemas.microsoft.com/office/drawing/2014/main" id="{4D02397F-9888-406E-A251-14D5D98A9612}"/>
            </a:ext>
          </a:extLst>
        </xdr:cNvPr>
        <xdr:cNvSpPr>
          <a:spLocks noChangeAspect="1" noChangeArrowheads="1"/>
        </xdr:cNvSpPr>
      </xdr:nvSpPr>
      <xdr:spPr bwMode="auto">
        <a:xfrm>
          <a:off x="7296150" y="18669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18</xdr:row>
      <xdr:rowOff>0</xdr:rowOff>
    </xdr:from>
    <xdr:to>
      <xdr:col>10</xdr:col>
      <xdr:colOff>895350</xdr:colOff>
      <xdr:row>18</xdr:row>
      <xdr:rowOff>114300</xdr:rowOff>
    </xdr:to>
    <xdr:sp macro="" textlink="">
      <xdr:nvSpPr>
        <xdr:cNvPr id="61" name="AutoShape 65">
          <a:extLst>
            <a:ext uri="{FF2B5EF4-FFF2-40B4-BE49-F238E27FC236}">
              <a16:creationId xmlns:a16="http://schemas.microsoft.com/office/drawing/2014/main" id="{942A37FC-BA58-420A-8CCE-26048D9DEE25}"/>
            </a:ext>
          </a:extLst>
        </xdr:cNvPr>
        <xdr:cNvSpPr>
          <a:spLocks noChangeAspect="1" noChangeArrowheads="1"/>
        </xdr:cNvSpPr>
      </xdr:nvSpPr>
      <xdr:spPr bwMode="auto">
        <a:xfrm>
          <a:off x="7296150" y="42672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18</xdr:row>
      <xdr:rowOff>0</xdr:rowOff>
    </xdr:from>
    <xdr:to>
      <xdr:col>10</xdr:col>
      <xdr:colOff>895350</xdr:colOff>
      <xdr:row>18</xdr:row>
      <xdr:rowOff>114300</xdr:rowOff>
    </xdr:to>
    <xdr:sp macro="" textlink="">
      <xdr:nvSpPr>
        <xdr:cNvPr id="62" name="AutoShape 65">
          <a:extLst>
            <a:ext uri="{FF2B5EF4-FFF2-40B4-BE49-F238E27FC236}">
              <a16:creationId xmlns:a16="http://schemas.microsoft.com/office/drawing/2014/main" id="{FABD55EC-C09F-4CE0-8FE1-9E00193E6334}"/>
            </a:ext>
          </a:extLst>
        </xdr:cNvPr>
        <xdr:cNvSpPr>
          <a:spLocks noChangeAspect="1" noChangeArrowheads="1"/>
        </xdr:cNvSpPr>
      </xdr:nvSpPr>
      <xdr:spPr bwMode="auto">
        <a:xfrm>
          <a:off x="7296150" y="42672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6</xdr:row>
      <xdr:rowOff>0</xdr:rowOff>
    </xdr:from>
    <xdr:to>
      <xdr:col>10</xdr:col>
      <xdr:colOff>895350</xdr:colOff>
      <xdr:row>6</xdr:row>
      <xdr:rowOff>114300</xdr:rowOff>
    </xdr:to>
    <xdr:sp macro="" textlink="">
      <xdr:nvSpPr>
        <xdr:cNvPr id="63" name="AutoShape 65">
          <a:extLst>
            <a:ext uri="{FF2B5EF4-FFF2-40B4-BE49-F238E27FC236}">
              <a16:creationId xmlns:a16="http://schemas.microsoft.com/office/drawing/2014/main" id="{AF91F982-AEA2-46CD-97A5-BD442BEA4C4D}"/>
            </a:ext>
          </a:extLst>
        </xdr:cNvPr>
        <xdr:cNvSpPr>
          <a:spLocks noChangeAspect="1" noChangeArrowheads="1"/>
        </xdr:cNvSpPr>
      </xdr:nvSpPr>
      <xdr:spPr bwMode="auto">
        <a:xfrm>
          <a:off x="7296150" y="18669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18</xdr:row>
      <xdr:rowOff>0</xdr:rowOff>
    </xdr:from>
    <xdr:to>
      <xdr:col>10</xdr:col>
      <xdr:colOff>895350</xdr:colOff>
      <xdr:row>18</xdr:row>
      <xdr:rowOff>114300</xdr:rowOff>
    </xdr:to>
    <xdr:sp macro="" textlink="">
      <xdr:nvSpPr>
        <xdr:cNvPr id="64" name="AutoShape 65">
          <a:extLst>
            <a:ext uri="{FF2B5EF4-FFF2-40B4-BE49-F238E27FC236}">
              <a16:creationId xmlns:a16="http://schemas.microsoft.com/office/drawing/2014/main" id="{4A4463D0-757B-408B-BB81-DD1DB4821224}"/>
            </a:ext>
          </a:extLst>
        </xdr:cNvPr>
        <xdr:cNvSpPr>
          <a:spLocks noChangeAspect="1" noChangeArrowheads="1"/>
        </xdr:cNvSpPr>
      </xdr:nvSpPr>
      <xdr:spPr bwMode="auto">
        <a:xfrm>
          <a:off x="7296150" y="42672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17</xdr:row>
      <xdr:rowOff>142875</xdr:rowOff>
    </xdr:from>
    <xdr:to>
      <xdr:col>10</xdr:col>
      <xdr:colOff>895350</xdr:colOff>
      <xdr:row>18</xdr:row>
      <xdr:rowOff>57150</xdr:rowOff>
    </xdr:to>
    <xdr:sp macro="" textlink="">
      <xdr:nvSpPr>
        <xdr:cNvPr id="65" name="AutoShape 65">
          <a:extLst>
            <a:ext uri="{FF2B5EF4-FFF2-40B4-BE49-F238E27FC236}">
              <a16:creationId xmlns:a16="http://schemas.microsoft.com/office/drawing/2014/main" id="{AB30DD67-F39C-4259-8990-407EEF6021A0}"/>
            </a:ext>
          </a:extLst>
        </xdr:cNvPr>
        <xdr:cNvSpPr>
          <a:spLocks noChangeAspect="1" noChangeArrowheads="1"/>
        </xdr:cNvSpPr>
      </xdr:nvSpPr>
      <xdr:spPr bwMode="auto">
        <a:xfrm>
          <a:off x="7296150" y="421005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20</xdr:row>
      <xdr:rowOff>0</xdr:rowOff>
    </xdr:from>
    <xdr:to>
      <xdr:col>10</xdr:col>
      <xdr:colOff>895350</xdr:colOff>
      <xdr:row>20</xdr:row>
      <xdr:rowOff>114300</xdr:rowOff>
    </xdr:to>
    <xdr:sp macro="" textlink="">
      <xdr:nvSpPr>
        <xdr:cNvPr id="66" name="AutoShape 65">
          <a:extLst>
            <a:ext uri="{FF2B5EF4-FFF2-40B4-BE49-F238E27FC236}">
              <a16:creationId xmlns:a16="http://schemas.microsoft.com/office/drawing/2014/main" id="{4DA0B2AC-C7B2-4E71-9F27-465B2F63FFE2}"/>
            </a:ext>
          </a:extLst>
        </xdr:cNvPr>
        <xdr:cNvSpPr>
          <a:spLocks noChangeAspect="1" noChangeArrowheads="1"/>
        </xdr:cNvSpPr>
      </xdr:nvSpPr>
      <xdr:spPr bwMode="auto">
        <a:xfrm>
          <a:off x="7296150" y="466725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6</xdr:row>
      <xdr:rowOff>0</xdr:rowOff>
    </xdr:from>
    <xdr:to>
      <xdr:col>10</xdr:col>
      <xdr:colOff>895350</xdr:colOff>
      <xdr:row>6</xdr:row>
      <xdr:rowOff>114300</xdr:rowOff>
    </xdr:to>
    <xdr:sp macro="" textlink="">
      <xdr:nvSpPr>
        <xdr:cNvPr id="67" name="AutoShape 65">
          <a:extLst>
            <a:ext uri="{FF2B5EF4-FFF2-40B4-BE49-F238E27FC236}">
              <a16:creationId xmlns:a16="http://schemas.microsoft.com/office/drawing/2014/main" id="{83DDE684-6A21-409F-AAE6-4A01A32FA10D}"/>
            </a:ext>
          </a:extLst>
        </xdr:cNvPr>
        <xdr:cNvSpPr>
          <a:spLocks noChangeAspect="1" noChangeArrowheads="1"/>
        </xdr:cNvSpPr>
      </xdr:nvSpPr>
      <xdr:spPr bwMode="auto">
        <a:xfrm>
          <a:off x="6134100" y="18669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18</xdr:row>
      <xdr:rowOff>0</xdr:rowOff>
    </xdr:from>
    <xdr:to>
      <xdr:col>10</xdr:col>
      <xdr:colOff>895350</xdr:colOff>
      <xdr:row>18</xdr:row>
      <xdr:rowOff>114300</xdr:rowOff>
    </xdr:to>
    <xdr:sp macro="" textlink="">
      <xdr:nvSpPr>
        <xdr:cNvPr id="68" name="AutoShape 65">
          <a:extLst>
            <a:ext uri="{FF2B5EF4-FFF2-40B4-BE49-F238E27FC236}">
              <a16:creationId xmlns:a16="http://schemas.microsoft.com/office/drawing/2014/main" id="{D9ED321E-4A74-4C86-BF45-BFD3E4177B3E}"/>
            </a:ext>
          </a:extLst>
        </xdr:cNvPr>
        <xdr:cNvSpPr>
          <a:spLocks noChangeAspect="1" noChangeArrowheads="1"/>
        </xdr:cNvSpPr>
      </xdr:nvSpPr>
      <xdr:spPr bwMode="auto">
        <a:xfrm>
          <a:off x="6134100" y="42672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18</xdr:row>
      <xdr:rowOff>0</xdr:rowOff>
    </xdr:from>
    <xdr:to>
      <xdr:col>10</xdr:col>
      <xdr:colOff>895350</xdr:colOff>
      <xdr:row>18</xdr:row>
      <xdr:rowOff>114300</xdr:rowOff>
    </xdr:to>
    <xdr:sp macro="" textlink="">
      <xdr:nvSpPr>
        <xdr:cNvPr id="69" name="AutoShape 65">
          <a:extLst>
            <a:ext uri="{FF2B5EF4-FFF2-40B4-BE49-F238E27FC236}">
              <a16:creationId xmlns:a16="http://schemas.microsoft.com/office/drawing/2014/main" id="{7E640D55-47A0-4037-A553-11C0E88A543F}"/>
            </a:ext>
          </a:extLst>
        </xdr:cNvPr>
        <xdr:cNvSpPr>
          <a:spLocks noChangeAspect="1" noChangeArrowheads="1"/>
        </xdr:cNvSpPr>
      </xdr:nvSpPr>
      <xdr:spPr bwMode="auto">
        <a:xfrm>
          <a:off x="6134100" y="42672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6</xdr:row>
      <xdr:rowOff>0</xdr:rowOff>
    </xdr:from>
    <xdr:to>
      <xdr:col>10</xdr:col>
      <xdr:colOff>895350</xdr:colOff>
      <xdr:row>6</xdr:row>
      <xdr:rowOff>114300</xdr:rowOff>
    </xdr:to>
    <xdr:sp macro="" textlink="">
      <xdr:nvSpPr>
        <xdr:cNvPr id="70" name="AutoShape 65">
          <a:extLst>
            <a:ext uri="{FF2B5EF4-FFF2-40B4-BE49-F238E27FC236}">
              <a16:creationId xmlns:a16="http://schemas.microsoft.com/office/drawing/2014/main" id="{2E522D24-2E78-4576-9A90-0C871C3AC3C0}"/>
            </a:ext>
          </a:extLst>
        </xdr:cNvPr>
        <xdr:cNvSpPr>
          <a:spLocks noChangeAspect="1" noChangeArrowheads="1"/>
        </xdr:cNvSpPr>
      </xdr:nvSpPr>
      <xdr:spPr bwMode="auto">
        <a:xfrm>
          <a:off x="6134100" y="18669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18</xdr:row>
      <xdr:rowOff>0</xdr:rowOff>
    </xdr:from>
    <xdr:to>
      <xdr:col>10</xdr:col>
      <xdr:colOff>895350</xdr:colOff>
      <xdr:row>18</xdr:row>
      <xdr:rowOff>114300</xdr:rowOff>
    </xdr:to>
    <xdr:sp macro="" textlink="">
      <xdr:nvSpPr>
        <xdr:cNvPr id="71" name="AutoShape 65">
          <a:extLst>
            <a:ext uri="{FF2B5EF4-FFF2-40B4-BE49-F238E27FC236}">
              <a16:creationId xmlns:a16="http://schemas.microsoft.com/office/drawing/2014/main" id="{B14DCF3A-42D3-4220-A837-C0EEDF627C2E}"/>
            </a:ext>
          </a:extLst>
        </xdr:cNvPr>
        <xdr:cNvSpPr>
          <a:spLocks noChangeAspect="1" noChangeArrowheads="1"/>
        </xdr:cNvSpPr>
      </xdr:nvSpPr>
      <xdr:spPr bwMode="auto">
        <a:xfrm>
          <a:off x="6134100" y="42672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17</xdr:row>
      <xdr:rowOff>142875</xdr:rowOff>
    </xdr:from>
    <xdr:to>
      <xdr:col>10</xdr:col>
      <xdr:colOff>895350</xdr:colOff>
      <xdr:row>18</xdr:row>
      <xdr:rowOff>57150</xdr:rowOff>
    </xdr:to>
    <xdr:sp macro="" textlink="">
      <xdr:nvSpPr>
        <xdr:cNvPr id="72" name="AutoShape 65">
          <a:extLst>
            <a:ext uri="{FF2B5EF4-FFF2-40B4-BE49-F238E27FC236}">
              <a16:creationId xmlns:a16="http://schemas.microsoft.com/office/drawing/2014/main" id="{C11DCE3C-3BB1-4195-81E6-43C623C5CA88}"/>
            </a:ext>
          </a:extLst>
        </xdr:cNvPr>
        <xdr:cNvSpPr>
          <a:spLocks noChangeAspect="1" noChangeArrowheads="1"/>
        </xdr:cNvSpPr>
      </xdr:nvSpPr>
      <xdr:spPr bwMode="auto">
        <a:xfrm>
          <a:off x="6134100" y="421005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20</xdr:row>
      <xdr:rowOff>0</xdr:rowOff>
    </xdr:from>
    <xdr:to>
      <xdr:col>10</xdr:col>
      <xdr:colOff>895350</xdr:colOff>
      <xdr:row>20</xdr:row>
      <xdr:rowOff>114300</xdr:rowOff>
    </xdr:to>
    <xdr:sp macro="" textlink="">
      <xdr:nvSpPr>
        <xdr:cNvPr id="73" name="AutoShape 65">
          <a:extLst>
            <a:ext uri="{FF2B5EF4-FFF2-40B4-BE49-F238E27FC236}">
              <a16:creationId xmlns:a16="http://schemas.microsoft.com/office/drawing/2014/main" id="{6397BAF7-00CE-4CDE-BE13-DFFC8050F749}"/>
            </a:ext>
          </a:extLst>
        </xdr:cNvPr>
        <xdr:cNvSpPr>
          <a:spLocks noChangeAspect="1" noChangeArrowheads="1"/>
        </xdr:cNvSpPr>
      </xdr:nvSpPr>
      <xdr:spPr bwMode="auto">
        <a:xfrm>
          <a:off x="6134100" y="466725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0</xdr:colOff>
      <xdr:row>16</xdr:row>
      <xdr:rowOff>0</xdr:rowOff>
    </xdr:from>
    <xdr:ext cx="1543050" cy="114300"/>
    <xdr:sp macro="" textlink="">
      <xdr:nvSpPr>
        <xdr:cNvPr id="74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7FB8AD40-6981-47D5-8331-4001B7FF6973}"/>
            </a:ext>
          </a:extLst>
        </xdr:cNvPr>
        <xdr:cNvSpPr>
          <a:spLocks noChangeAspect="1" noChangeArrowheads="1"/>
        </xdr:cNvSpPr>
      </xdr:nvSpPr>
      <xdr:spPr bwMode="auto">
        <a:xfrm>
          <a:off x="0" y="35433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67</xdr:row>
      <xdr:rowOff>0</xdr:rowOff>
    </xdr:from>
    <xdr:ext cx="1543050" cy="114300"/>
    <xdr:sp macro="" textlink="">
      <xdr:nvSpPr>
        <xdr:cNvPr id="75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B4068A33-5AE3-4E33-B1F9-CEC068070EB9}"/>
            </a:ext>
          </a:extLst>
        </xdr:cNvPr>
        <xdr:cNvSpPr>
          <a:spLocks noChangeAspect="1" noChangeArrowheads="1"/>
        </xdr:cNvSpPr>
      </xdr:nvSpPr>
      <xdr:spPr bwMode="auto">
        <a:xfrm>
          <a:off x="0" y="13744575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67</xdr:row>
      <xdr:rowOff>0</xdr:rowOff>
    </xdr:from>
    <xdr:ext cx="1543050" cy="114300"/>
    <xdr:sp macro="" textlink="">
      <xdr:nvSpPr>
        <xdr:cNvPr id="76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5AE7F75D-2EDF-4835-A309-4EEF04C52F9C}"/>
            </a:ext>
          </a:extLst>
        </xdr:cNvPr>
        <xdr:cNvSpPr>
          <a:spLocks noChangeAspect="1" noChangeArrowheads="1"/>
        </xdr:cNvSpPr>
      </xdr:nvSpPr>
      <xdr:spPr bwMode="auto">
        <a:xfrm>
          <a:off x="0" y="13744575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1543050" cy="114300"/>
    <xdr:sp macro="" textlink="">
      <xdr:nvSpPr>
        <xdr:cNvPr id="77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D9493171-AA03-40D4-9245-7EB7EC80BC60}"/>
            </a:ext>
          </a:extLst>
        </xdr:cNvPr>
        <xdr:cNvSpPr>
          <a:spLocks noChangeAspect="1" noChangeArrowheads="1"/>
        </xdr:cNvSpPr>
      </xdr:nvSpPr>
      <xdr:spPr bwMode="auto">
        <a:xfrm>
          <a:off x="0" y="35433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67</xdr:row>
      <xdr:rowOff>0</xdr:rowOff>
    </xdr:from>
    <xdr:ext cx="1543050" cy="114300"/>
    <xdr:sp macro="" textlink="">
      <xdr:nvSpPr>
        <xdr:cNvPr id="78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CE2A92FB-9195-4A10-9185-63A7E6F2EFDC}"/>
            </a:ext>
          </a:extLst>
        </xdr:cNvPr>
        <xdr:cNvSpPr>
          <a:spLocks noChangeAspect="1" noChangeArrowheads="1"/>
        </xdr:cNvSpPr>
      </xdr:nvSpPr>
      <xdr:spPr bwMode="auto">
        <a:xfrm>
          <a:off x="0" y="13744575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67</xdr:row>
      <xdr:rowOff>0</xdr:rowOff>
    </xdr:from>
    <xdr:ext cx="1543050" cy="114300"/>
    <xdr:sp macro="" textlink="">
      <xdr:nvSpPr>
        <xdr:cNvPr id="79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82A76C04-15E2-4F2D-A04A-07F1370767A3}"/>
            </a:ext>
          </a:extLst>
        </xdr:cNvPr>
        <xdr:cNvSpPr>
          <a:spLocks noChangeAspect="1" noChangeArrowheads="1"/>
        </xdr:cNvSpPr>
      </xdr:nvSpPr>
      <xdr:spPr bwMode="auto">
        <a:xfrm>
          <a:off x="0" y="13744575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71</xdr:row>
      <xdr:rowOff>0</xdr:rowOff>
    </xdr:from>
    <xdr:ext cx="1543050" cy="114300"/>
    <xdr:sp macro="" textlink="">
      <xdr:nvSpPr>
        <xdr:cNvPr id="80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C04ECF07-885F-48B1-A451-F0E4EE9462D3}"/>
            </a:ext>
          </a:extLst>
        </xdr:cNvPr>
        <xdr:cNvSpPr>
          <a:spLocks noChangeAspect="1" noChangeArrowheads="1"/>
        </xdr:cNvSpPr>
      </xdr:nvSpPr>
      <xdr:spPr bwMode="auto">
        <a:xfrm>
          <a:off x="0" y="14544675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118</xdr:row>
      <xdr:rowOff>0</xdr:rowOff>
    </xdr:from>
    <xdr:ext cx="1543050" cy="114300"/>
    <xdr:sp macro="" textlink="">
      <xdr:nvSpPr>
        <xdr:cNvPr id="81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1D3E0D5F-FAFB-45A0-BFC6-EF01AEAA895A}"/>
            </a:ext>
          </a:extLst>
        </xdr:cNvPr>
        <xdr:cNvSpPr>
          <a:spLocks noChangeAspect="1" noChangeArrowheads="1"/>
        </xdr:cNvSpPr>
      </xdr:nvSpPr>
      <xdr:spPr bwMode="auto">
        <a:xfrm>
          <a:off x="0" y="2394585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133</xdr:row>
      <xdr:rowOff>0</xdr:rowOff>
    </xdr:from>
    <xdr:ext cx="1543050" cy="114300"/>
    <xdr:sp macro="" textlink="">
      <xdr:nvSpPr>
        <xdr:cNvPr id="82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61ED050C-8BF4-4E3F-85AA-C563551507CD}"/>
            </a:ext>
          </a:extLst>
        </xdr:cNvPr>
        <xdr:cNvSpPr>
          <a:spLocks noChangeAspect="1" noChangeArrowheads="1"/>
        </xdr:cNvSpPr>
      </xdr:nvSpPr>
      <xdr:spPr bwMode="auto">
        <a:xfrm>
          <a:off x="0" y="269367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3</xdr:col>
      <xdr:colOff>0</xdr:colOff>
      <xdr:row>6</xdr:row>
      <xdr:rowOff>0</xdr:rowOff>
    </xdr:from>
    <xdr:to>
      <xdr:col>3</xdr:col>
      <xdr:colOff>1543050</xdr:colOff>
      <xdr:row>6</xdr:row>
      <xdr:rowOff>114300</xdr:rowOff>
    </xdr:to>
    <xdr:sp macro="" textlink="">
      <xdr:nvSpPr>
        <xdr:cNvPr id="83" name="AutoShape 65">
          <a:extLst>
            <a:ext uri="{FF2B5EF4-FFF2-40B4-BE49-F238E27FC236}">
              <a16:creationId xmlns:a16="http://schemas.microsoft.com/office/drawing/2014/main" id="{2C3E9A9E-6F65-4998-B6B1-1E052B9CB1DA}"/>
            </a:ext>
          </a:extLst>
        </xdr:cNvPr>
        <xdr:cNvSpPr>
          <a:spLocks noChangeAspect="1" noChangeArrowheads="1"/>
        </xdr:cNvSpPr>
      </xdr:nvSpPr>
      <xdr:spPr bwMode="auto">
        <a:xfrm>
          <a:off x="2581275" y="154305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1543050</xdr:colOff>
      <xdr:row>18</xdr:row>
      <xdr:rowOff>114300</xdr:rowOff>
    </xdr:to>
    <xdr:sp macro="" textlink="">
      <xdr:nvSpPr>
        <xdr:cNvPr id="84" name="AutoShape 65">
          <a:extLst>
            <a:ext uri="{FF2B5EF4-FFF2-40B4-BE49-F238E27FC236}">
              <a16:creationId xmlns:a16="http://schemas.microsoft.com/office/drawing/2014/main" id="{E585D4A8-5505-4952-B0FC-11DA06D18CE9}"/>
            </a:ext>
          </a:extLst>
        </xdr:cNvPr>
        <xdr:cNvSpPr>
          <a:spLocks noChangeAspect="1" noChangeArrowheads="1"/>
        </xdr:cNvSpPr>
      </xdr:nvSpPr>
      <xdr:spPr bwMode="auto">
        <a:xfrm>
          <a:off x="2581275" y="394335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1543050</xdr:colOff>
      <xdr:row>18</xdr:row>
      <xdr:rowOff>114300</xdr:rowOff>
    </xdr:to>
    <xdr:sp macro="" textlink="">
      <xdr:nvSpPr>
        <xdr:cNvPr id="85" name="AutoShape 65">
          <a:extLst>
            <a:ext uri="{FF2B5EF4-FFF2-40B4-BE49-F238E27FC236}">
              <a16:creationId xmlns:a16="http://schemas.microsoft.com/office/drawing/2014/main" id="{000D2931-C950-427A-B8FD-B7ADF9AFB5CC}"/>
            </a:ext>
          </a:extLst>
        </xdr:cNvPr>
        <xdr:cNvSpPr>
          <a:spLocks noChangeAspect="1" noChangeArrowheads="1"/>
        </xdr:cNvSpPr>
      </xdr:nvSpPr>
      <xdr:spPr bwMode="auto">
        <a:xfrm>
          <a:off x="2581275" y="394335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1543050</xdr:colOff>
      <xdr:row>6</xdr:row>
      <xdr:rowOff>114300</xdr:rowOff>
    </xdr:to>
    <xdr:sp macro="" textlink="">
      <xdr:nvSpPr>
        <xdr:cNvPr id="86" name="AutoShape 65">
          <a:extLst>
            <a:ext uri="{FF2B5EF4-FFF2-40B4-BE49-F238E27FC236}">
              <a16:creationId xmlns:a16="http://schemas.microsoft.com/office/drawing/2014/main" id="{573303A0-CC33-4EE1-84F0-6FBD484A008E}"/>
            </a:ext>
          </a:extLst>
        </xdr:cNvPr>
        <xdr:cNvSpPr>
          <a:spLocks noChangeAspect="1" noChangeArrowheads="1"/>
        </xdr:cNvSpPr>
      </xdr:nvSpPr>
      <xdr:spPr bwMode="auto">
        <a:xfrm>
          <a:off x="2581275" y="154305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1543050</xdr:colOff>
      <xdr:row>18</xdr:row>
      <xdr:rowOff>114300</xdr:rowOff>
    </xdr:to>
    <xdr:sp macro="" textlink="">
      <xdr:nvSpPr>
        <xdr:cNvPr id="87" name="AutoShape 65">
          <a:extLst>
            <a:ext uri="{FF2B5EF4-FFF2-40B4-BE49-F238E27FC236}">
              <a16:creationId xmlns:a16="http://schemas.microsoft.com/office/drawing/2014/main" id="{DB585506-4D3F-4694-96FE-899F0DA3B027}"/>
            </a:ext>
          </a:extLst>
        </xdr:cNvPr>
        <xdr:cNvSpPr>
          <a:spLocks noChangeAspect="1" noChangeArrowheads="1"/>
        </xdr:cNvSpPr>
      </xdr:nvSpPr>
      <xdr:spPr bwMode="auto">
        <a:xfrm>
          <a:off x="2581275" y="394335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1543050</xdr:colOff>
      <xdr:row>18</xdr:row>
      <xdr:rowOff>57150</xdr:rowOff>
    </xdr:to>
    <xdr:sp macro="" textlink="">
      <xdr:nvSpPr>
        <xdr:cNvPr id="88" name="AutoShape 65">
          <a:extLst>
            <a:ext uri="{FF2B5EF4-FFF2-40B4-BE49-F238E27FC236}">
              <a16:creationId xmlns:a16="http://schemas.microsoft.com/office/drawing/2014/main" id="{DEDCBB5A-01BE-49F5-9DE6-D3488D3F933A}"/>
            </a:ext>
          </a:extLst>
        </xdr:cNvPr>
        <xdr:cNvSpPr>
          <a:spLocks noChangeAspect="1" noChangeArrowheads="1"/>
        </xdr:cNvSpPr>
      </xdr:nvSpPr>
      <xdr:spPr bwMode="auto">
        <a:xfrm>
          <a:off x="2581275" y="38862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1543050</xdr:colOff>
      <xdr:row>20</xdr:row>
      <xdr:rowOff>114300</xdr:rowOff>
    </xdr:to>
    <xdr:sp macro="" textlink="">
      <xdr:nvSpPr>
        <xdr:cNvPr id="89" name="AutoShape 65">
          <a:extLst>
            <a:ext uri="{FF2B5EF4-FFF2-40B4-BE49-F238E27FC236}">
              <a16:creationId xmlns:a16="http://schemas.microsoft.com/office/drawing/2014/main" id="{FD889982-F4CA-495D-80C3-23B36797909F}"/>
            </a:ext>
          </a:extLst>
        </xdr:cNvPr>
        <xdr:cNvSpPr>
          <a:spLocks noChangeAspect="1" noChangeArrowheads="1"/>
        </xdr:cNvSpPr>
      </xdr:nvSpPr>
      <xdr:spPr bwMode="auto">
        <a:xfrm>
          <a:off x="2581275" y="4343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1543050</xdr:colOff>
      <xdr:row>6</xdr:row>
      <xdr:rowOff>114300</xdr:rowOff>
    </xdr:to>
    <xdr:sp macro="" textlink="">
      <xdr:nvSpPr>
        <xdr:cNvPr id="90" name="AutoShape 65">
          <a:extLst>
            <a:ext uri="{FF2B5EF4-FFF2-40B4-BE49-F238E27FC236}">
              <a16:creationId xmlns:a16="http://schemas.microsoft.com/office/drawing/2014/main" id="{EE80E8E4-0D38-4885-B5C4-768E683E2C08}"/>
            </a:ext>
          </a:extLst>
        </xdr:cNvPr>
        <xdr:cNvSpPr>
          <a:spLocks noChangeAspect="1" noChangeArrowheads="1"/>
        </xdr:cNvSpPr>
      </xdr:nvSpPr>
      <xdr:spPr bwMode="auto">
        <a:xfrm>
          <a:off x="2581275" y="154305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1543050</xdr:colOff>
      <xdr:row>18</xdr:row>
      <xdr:rowOff>114300</xdr:rowOff>
    </xdr:to>
    <xdr:sp macro="" textlink="">
      <xdr:nvSpPr>
        <xdr:cNvPr id="91" name="AutoShape 65">
          <a:extLst>
            <a:ext uri="{FF2B5EF4-FFF2-40B4-BE49-F238E27FC236}">
              <a16:creationId xmlns:a16="http://schemas.microsoft.com/office/drawing/2014/main" id="{107BFA02-3BF8-4AA3-A53C-86FA90982E24}"/>
            </a:ext>
          </a:extLst>
        </xdr:cNvPr>
        <xdr:cNvSpPr>
          <a:spLocks noChangeAspect="1" noChangeArrowheads="1"/>
        </xdr:cNvSpPr>
      </xdr:nvSpPr>
      <xdr:spPr bwMode="auto">
        <a:xfrm>
          <a:off x="2581275" y="394335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1543050</xdr:colOff>
      <xdr:row>18</xdr:row>
      <xdr:rowOff>114300</xdr:rowOff>
    </xdr:to>
    <xdr:sp macro="" textlink="">
      <xdr:nvSpPr>
        <xdr:cNvPr id="92" name="AutoShape 65">
          <a:extLst>
            <a:ext uri="{FF2B5EF4-FFF2-40B4-BE49-F238E27FC236}">
              <a16:creationId xmlns:a16="http://schemas.microsoft.com/office/drawing/2014/main" id="{830B4370-44A2-459B-B6A2-08CE6B08D186}"/>
            </a:ext>
          </a:extLst>
        </xdr:cNvPr>
        <xdr:cNvSpPr>
          <a:spLocks noChangeAspect="1" noChangeArrowheads="1"/>
        </xdr:cNvSpPr>
      </xdr:nvSpPr>
      <xdr:spPr bwMode="auto">
        <a:xfrm>
          <a:off x="2581275" y="394335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1543050</xdr:colOff>
      <xdr:row>6</xdr:row>
      <xdr:rowOff>114300</xdr:rowOff>
    </xdr:to>
    <xdr:sp macro="" textlink="">
      <xdr:nvSpPr>
        <xdr:cNvPr id="93" name="AutoShape 65">
          <a:extLst>
            <a:ext uri="{FF2B5EF4-FFF2-40B4-BE49-F238E27FC236}">
              <a16:creationId xmlns:a16="http://schemas.microsoft.com/office/drawing/2014/main" id="{DB73B1C4-793E-490D-A23C-2B7C65989E15}"/>
            </a:ext>
          </a:extLst>
        </xdr:cNvPr>
        <xdr:cNvSpPr>
          <a:spLocks noChangeAspect="1" noChangeArrowheads="1"/>
        </xdr:cNvSpPr>
      </xdr:nvSpPr>
      <xdr:spPr bwMode="auto">
        <a:xfrm>
          <a:off x="2581275" y="154305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1543050</xdr:colOff>
      <xdr:row>18</xdr:row>
      <xdr:rowOff>114300</xdr:rowOff>
    </xdr:to>
    <xdr:sp macro="" textlink="">
      <xdr:nvSpPr>
        <xdr:cNvPr id="94" name="AutoShape 65">
          <a:extLst>
            <a:ext uri="{FF2B5EF4-FFF2-40B4-BE49-F238E27FC236}">
              <a16:creationId xmlns:a16="http://schemas.microsoft.com/office/drawing/2014/main" id="{48963C59-DAC1-47EF-89C3-07F0E3284F9B}"/>
            </a:ext>
          </a:extLst>
        </xdr:cNvPr>
        <xdr:cNvSpPr>
          <a:spLocks noChangeAspect="1" noChangeArrowheads="1"/>
        </xdr:cNvSpPr>
      </xdr:nvSpPr>
      <xdr:spPr bwMode="auto">
        <a:xfrm>
          <a:off x="2581275" y="394335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1543050</xdr:colOff>
      <xdr:row>18</xdr:row>
      <xdr:rowOff>57150</xdr:rowOff>
    </xdr:to>
    <xdr:sp macro="" textlink="">
      <xdr:nvSpPr>
        <xdr:cNvPr id="95" name="AutoShape 65">
          <a:extLst>
            <a:ext uri="{FF2B5EF4-FFF2-40B4-BE49-F238E27FC236}">
              <a16:creationId xmlns:a16="http://schemas.microsoft.com/office/drawing/2014/main" id="{2E158E6F-C815-4D4C-A27B-F9819822A066}"/>
            </a:ext>
          </a:extLst>
        </xdr:cNvPr>
        <xdr:cNvSpPr>
          <a:spLocks noChangeAspect="1" noChangeArrowheads="1"/>
        </xdr:cNvSpPr>
      </xdr:nvSpPr>
      <xdr:spPr bwMode="auto">
        <a:xfrm>
          <a:off x="2581275" y="38862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1543050</xdr:colOff>
      <xdr:row>20</xdr:row>
      <xdr:rowOff>114300</xdr:rowOff>
    </xdr:to>
    <xdr:sp macro="" textlink="">
      <xdr:nvSpPr>
        <xdr:cNvPr id="96" name="AutoShape 65">
          <a:extLst>
            <a:ext uri="{FF2B5EF4-FFF2-40B4-BE49-F238E27FC236}">
              <a16:creationId xmlns:a16="http://schemas.microsoft.com/office/drawing/2014/main" id="{C8D2B823-75BA-4CCE-82F1-896E712C3BB4}"/>
            </a:ext>
          </a:extLst>
        </xdr:cNvPr>
        <xdr:cNvSpPr>
          <a:spLocks noChangeAspect="1" noChangeArrowheads="1"/>
        </xdr:cNvSpPr>
      </xdr:nvSpPr>
      <xdr:spPr bwMode="auto">
        <a:xfrm>
          <a:off x="2581275" y="4343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180975</xdr:colOff>
      <xdr:row>16</xdr:row>
      <xdr:rowOff>0</xdr:rowOff>
    </xdr:from>
    <xdr:ext cx="1543050" cy="114300"/>
    <xdr:sp macro="" textlink="">
      <xdr:nvSpPr>
        <xdr:cNvPr id="97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CE23F6FF-B2B4-4363-B762-2438976E14ED}"/>
            </a:ext>
          </a:extLst>
        </xdr:cNvPr>
        <xdr:cNvSpPr>
          <a:spLocks noChangeAspect="1" noChangeArrowheads="1"/>
        </xdr:cNvSpPr>
      </xdr:nvSpPr>
      <xdr:spPr bwMode="auto">
        <a:xfrm>
          <a:off x="2762250" y="35433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180975</xdr:colOff>
      <xdr:row>16</xdr:row>
      <xdr:rowOff>0</xdr:rowOff>
    </xdr:from>
    <xdr:ext cx="1543050" cy="114300"/>
    <xdr:sp macro="" textlink="">
      <xdr:nvSpPr>
        <xdr:cNvPr id="98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8ABF7E12-5725-4486-808F-85ADFE3E23CA}"/>
            </a:ext>
          </a:extLst>
        </xdr:cNvPr>
        <xdr:cNvSpPr>
          <a:spLocks noChangeAspect="1" noChangeArrowheads="1"/>
        </xdr:cNvSpPr>
      </xdr:nvSpPr>
      <xdr:spPr bwMode="auto">
        <a:xfrm>
          <a:off x="2762250" y="35433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3</xdr:col>
      <xdr:colOff>0</xdr:colOff>
      <xdr:row>16</xdr:row>
      <xdr:rowOff>0</xdr:rowOff>
    </xdr:from>
    <xdr:to>
      <xdr:col>3</xdr:col>
      <xdr:colOff>1543050</xdr:colOff>
      <xdr:row>16</xdr:row>
      <xdr:rowOff>114300</xdr:rowOff>
    </xdr:to>
    <xdr:sp macro="" textlink="">
      <xdr:nvSpPr>
        <xdr:cNvPr id="99" name="AutoShape 65">
          <a:extLst>
            <a:ext uri="{FF2B5EF4-FFF2-40B4-BE49-F238E27FC236}">
              <a16:creationId xmlns:a16="http://schemas.microsoft.com/office/drawing/2014/main" id="{6ED04BF9-043D-47E9-A979-082D8E545A48}"/>
            </a:ext>
          </a:extLst>
        </xdr:cNvPr>
        <xdr:cNvSpPr>
          <a:spLocks noChangeAspect="1" noChangeArrowheads="1"/>
        </xdr:cNvSpPr>
      </xdr:nvSpPr>
      <xdr:spPr bwMode="auto">
        <a:xfrm>
          <a:off x="0" y="2676525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67</xdr:row>
      <xdr:rowOff>0</xdr:rowOff>
    </xdr:from>
    <xdr:to>
      <xdr:col>3</xdr:col>
      <xdr:colOff>1543050</xdr:colOff>
      <xdr:row>67</xdr:row>
      <xdr:rowOff>114300</xdr:rowOff>
    </xdr:to>
    <xdr:sp macro="" textlink="">
      <xdr:nvSpPr>
        <xdr:cNvPr id="100" name="AutoShape 65">
          <a:extLst>
            <a:ext uri="{FF2B5EF4-FFF2-40B4-BE49-F238E27FC236}">
              <a16:creationId xmlns:a16="http://schemas.microsoft.com/office/drawing/2014/main" id="{FEF83B7E-3DF4-409C-B614-2E0DDD81B1C8}"/>
            </a:ext>
          </a:extLst>
        </xdr:cNvPr>
        <xdr:cNvSpPr>
          <a:spLocks noChangeAspect="1" noChangeArrowheads="1"/>
        </xdr:cNvSpPr>
      </xdr:nvSpPr>
      <xdr:spPr bwMode="auto">
        <a:xfrm>
          <a:off x="0" y="12392025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67</xdr:row>
      <xdr:rowOff>0</xdr:rowOff>
    </xdr:from>
    <xdr:to>
      <xdr:col>3</xdr:col>
      <xdr:colOff>1543050</xdr:colOff>
      <xdr:row>67</xdr:row>
      <xdr:rowOff>114300</xdr:rowOff>
    </xdr:to>
    <xdr:sp macro="" textlink="">
      <xdr:nvSpPr>
        <xdr:cNvPr id="101" name="AutoShape 65">
          <a:extLst>
            <a:ext uri="{FF2B5EF4-FFF2-40B4-BE49-F238E27FC236}">
              <a16:creationId xmlns:a16="http://schemas.microsoft.com/office/drawing/2014/main" id="{734B9624-D6D9-4CA5-ABE7-C5DBF0E9BC41}"/>
            </a:ext>
          </a:extLst>
        </xdr:cNvPr>
        <xdr:cNvSpPr>
          <a:spLocks noChangeAspect="1" noChangeArrowheads="1"/>
        </xdr:cNvSpPr>
      </xdr:nvSpPr>
      <xdr:spPr bwMode="auto">
        <a:xfrm>
          <a:off x="0" y="12392025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1543050</xdr:colOff>
      <xdr:row>16</xdr:row>
      <xdr:rowOff>114300</xdr:rowOff>
    </xdr:to>
    <xdr:sp macro="" textlink="">
      <xdr:nvSpPr>
        <xdr:cNvPr id="102" name="AutoShape 65">
          <a:extLst>
            <a:ext uri="{FF2B5EF4-FFF2-40B4-BE49-F238E27FC236}">
              <a16:creationId xmlns:a16="http://schemas.microsoft.com/office/drawing/2014/main" id="{5A242B91-F7D9-47D6-A88F-BF2B5BEB5AE9}"/>
            </a:ext>
          </a:extLst>
        </xdr:cNvPr>
        <xdr:cNvSpPr>
          <a:spLocks noChangeAspect="1" noChangeArrowheads="1"/>
        </xdr:cNvSpPr>
      </xdr:nvSpPr>
      <xdr:spPr bwMode="auto">
        <a:xfrm>
          <a:off x="0" y="2676525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67</xdr:row>
      <xdr:rowOff>0</xdr:rowOff>
    </xdr:from>
    <xdr:to>
      <xdr:col>3</xdr:col>
      <xdr:colOff>1543050</xdr:colOff>
      <xdr:row>67</xdr:row>
      <xdr:rowOff>114300</xdr:rowOff>
    </xdr:to>
    <xdr:sp macro="" textlink="">
      <xdr:nvSpPr>
        <xdr:cNvPr id="103" name="AutoShape 65">
          <a:extLst>
            <a:ext uri="{FF2B5EF4-FFF2-40B4-BE49-F238E27FC236}">
              <a16:creationId xmlns:a16="http://schemas.microsoft.com/office/drawing/2014/main" id="{3C118BFA-1B7D-44A8-80AC-626F252FFFA3}"/>
            </a:ext>
          </a:extLst>
        </xdr:cNvPr>
        <xdr:cNvSpPr>
          <a:spLocks noChangeAspect="1" noChangeArrowheads="1"/>
        </xdr:cNvSpPr>
      </xdr:nvSpPr>
      <xdr:spPr bwMode="auto">
        <a:xfrm>
          <a:off x="0" y="12392025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67</xdr:row>
      <xdr:rowOff>0</xdr:rowOff>
    </xdr:from>
    <xdr:to>
      <xdr:col>3</xdr:col>
      <xdr:colOff>1543050</xdr:colOff>
      <xdr:row>67</xdr:row>
      <xdr:rowOff>114300</xdr:rowOff>
    </xdr:to>
    <xdr:sp macro="" textlink="">
      <xdr:nvSpPr>
        <xdr:cNvPr id="104" name="AutoShape 65">
          <a:extLst>
            <a:ext uri="{FF2B5EF4-FFF2-40B4-BE49-F238E27FC236}">
              <a16:creationId xmlns:a16="http://schemas.microsoft.com/office/drawing/2014/main" id="{1B40D128-4C8C-4AAF-9C73-DCF869A6D822}"/>
            </a:ext>
          </a:extLst>
        </xdr:cNvPr>
        <xdr:cNvSpPr>
          <a:spLocks noChangeAspect="1" noChangeArrowheads="1"/>
        </xdr:cNvSpPr>
      </xdr:nvSpPr>
      <xdr:spPr bwMode="auto">
        <a:xfrm>
          <a:off x="0" y="12392025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71</xdr:row>
      <xdr:rowOff>0</xdr:rowOff>
    </xdr:from>
    <xdr:to>
      <xdr:col>3</xdr:col>
      <xdr:colOff>1543050</xdr:colOff>
      <xdr:row>71</xdr:row>
      <xdr:rowOff>114300</xdr:rowOff>
    </xdr:to>
    <xdr:sp macro="" textlink="">
      <xdr:nvSpPr>
        <xdr:cNvPr id="105" name="AutoShape 65">
          <a:extLst>
            <a:ext uri="{FF2B5EF4-FFF2-40B4-BE49-F238E27FC236}">
              <a16:creationId xmlns:a16="http://schemas.microsoft.com/office/drawing/2014/main" id="{9792B492-1E0B-450F-B461-DD9282EC8C91}"/>
            </a:ext>
          </a:extLst>
        </xdr:cNvPr>
        <xdr:cNvSpPr>
          <a:spLocks noChangeAspect="1" noChangeArrowheads="1"/>
        </xdr:cNvSpPr>
      </xdr:nvSpPr>
      <xdr:spPr bwMode="auto">
        <a:xfrm>
          <a:off x="0" y="13154025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118</xdr:row>
      <xdr:rowOff>0</xdr:rowOff>
    </xdr:from>
    <xdr:to>
      <xdr:col>3</xdr:col>
      <xdr:colOff>1543050</xdr:colOff>
      <xdr:row>118</xdr:row>
      <xdr:rowOff>114300</xdr:rowOff>
    </xdr:to>
    <xdr:sp macro="" textlink="">
      <xdr:nvSpPr>
        <xdr:cNvPr id="106" name="AutoShape 65">
          <a:extLst>
            <a:ext uri="{FF2B5EF4-FFF2-40B4-BE49-F238E27FC236}">
              <a16:creationId xmlns:a16="http://schemas.microsoft.com/office/drawing/2014/main" id="{D87136E8-174D-4225-BC88-AB902C42E400}"/>
            </a:ext>
          </a:extLst>
        </xdr:cNvPr>
        <xdr:cNvSpPr>
          <a:spLocks noChangeAspect="1" noChangeArrowheads="1"/>
        </xdr:cNvSpPr>
      </xdr:nvSpPr>
      <xdr:spPr bwMode="auto">
        <a:xfrm>
          <a:off x="0" y="22107525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133</xdr:row>
      <xdr:rowOff>0</xdr:rowOff>
    </xdr:from>
    <xdr:to>
      <xdr:col>3</xdr:col>
      <xdr:colOff>1543050</xdr:colOff>
      <xdr:row>133</xdr:row>
      <xdr:rowOff>114300</xdr:rowOff>
    </xdr:to>
    <xdr:sp macro="" textlink="">
      <xdr:nvSpPr>
        <xdr:cNvPr id="107" name="AutoShape 65">
          <a:extLst>
            <a:ext uri="{FF2B5EF4-FFF2-40B4-BE49-F238E27FC236}">
              <a16:creationId xmlns:a16="http://schemas.microsoft.com/office/drawing/2014/main" id="{DDC3FF7D-A589-4DDF-BBF3-5E5332BAF995}"/>
            </a:ext>
          </a:extLst>
        </xdr:cNvPr>
        <xdr:cNvSpPr>
          <a:spLocks noChangeAspect="1" noChangeArrowheads="1"/>
        </xdr:cNvSpPr>
      </xdr:nvSpPr>
      <xdr:spPr bwMode="auto">
        <a:xfrm>
          <a:off x="0" y="24965025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0</xdr:col>
      <xdr:colOff>0</xdr:colOff>
      <xdr:row>16</xdr:row>
      <xdr:rowOff>0</xdr:rowOff>
    </xdr:from>
    <xdr:ext cx="1543050" cy="114300"/>
    <xdr:sp macro="" textlink="">
      <xdr:nvSpPr>
        <xdr:cNvPr id="108" name="AutoShape 65">
          <a:extLst>
            <a:ext uri="{FF2B5EF4-FFF2-40B4-BE49-F238E27FC236}">
              <a16:creationId xmlns:a16="http://schemas.microsoft.com/office/drawing/2014/main" id="{B9DF4927-CAC8-4B2B-A633-EE76707E08C3}"/>
            </a:ext>
          </a:extLst>
        </xdr:cNvPr>
        <xdr:cNvSpPr>
          <a:spLocks noChangeAspect="1" noChangeArrowheads="1"/>
        </xdr:cNvSpPr>
      </xdr:nvSpPr>
      <xdr:spPr bwMode="auto">
        <a:xfrm>
          <a:off x="2533650" y="3609975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67</xdr:row>
      <xdr:rowOff>0</xdr:rowOff>
    </xdr:from>
    <xdr:ext cx="1543050" cy="114300"/>
    <xdr:sp macro="" textlink="">
      <xdr:nvSpPr>
        <xdr:cNvPr id="109" name="AutoShape 65">
          <a:extLst>
            <a:ext uri="{FF2B5EF4-FFF2-40B4-BE49-F238E27FC236}">
              <a16:creationId xmlns:a16="http://schemas.microsoft.com/office/drawing/2014/main" id="{07DF5479-18FF-4770-8B8E-7706BD3BC38D}"/>
            </a:ext>
          </a:extLst>
        </xdr:cNvPr>
        <xdr:cNvSpPr>
          <a:spLocks noChangeAspect="1" noChangeArrowheads="1"/>
        </xdr:cNvSpPr>
      </xdr:nvSpPr>
      <xdr:spPr bwMode="auto">
        <a:xfrm>
          <a:off x="2533650" y="1381125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67</xdr:row>
      <xdr:rowOff>0</xdr:rowOff>
    </xdr:from>
    <xdr:ext cx="1543050" cy="114300"/>
    <xdr:sp macro="" textlink="">
      <xdr:nvSpPr>
        <xdr:cNvPr id="110" name="AutoShape 65">
          <a:extLst>
            <a:ext uri="{FF2B5EF4-FFF2-40B4-BE49-F238E27FC236}">
              <a16:creationId xmlns:a16="http://schemas.microsoft.com/office/drawing/2014/main" id="{19C6FBFB-E494-49F2-B0A2-51401AB5CF64}"/>
            </a:ext>
          </a:extLst>
        </xdr:cNvPr>
        <xdr:cNvSpPr>
          <a:spLocks noChangeAspect="1" noChangeArrowheads="1"/>
        </xdr:cNvSpPr>
      </xdr:nvSpPr>
      <xdr:spPr bwMode="auto">
        <a:xfrm>
          <a:off x="2533650" y="1381125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16</xdr:row>
      <xdr:rowOff>0</xdr:rowOff>
    </xdr:from>
    <xdr:ext cx="1543050" cy="114300"/>
    <xdr:sp macro="" textlink="">
      <xdr:nvSpPr>
        <xdr:cNvPr id="111" name="AutoShape 65">
          <a:extLst>
            <a:ext uri="{FF2B5EF4-FFF2-40B4-BE49-F238E27FC236}">
              <a16:creationId xmlns:a16="http://schemas.microsoft.com/office/drawing/2014/main" id="{6073DB71-CDF4-47F4-BCE0-7BCCADE4F58B}"/>
            </a:ext>
          </a:extLst>
        </xdr:cNvPr>
        <xdr:cNvSpPr>
          <a:spLocks noChangeAspect="1" noChangeArrowheads="1"/>
        </xdr:cNvSpPr>
      </xdr:nvSpPr>
      <xdr:spPr bwMode="auto">
        <a:xfrm>
          <a:off x="2533650" y="3609975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67</xdr:row>
      <xdr:rowOff>0</xdr:rowOff>
    </xdr:from>
    <xdr:ext cx="1543050" cy="114300"/>
    <xdr:sp macro="" textlink="">
      <xdr:nvSpPr>
        <xdr:cNvPr id="112" name="AutoShape 65">
          <a:extLst>
            <a:ext uri="{FF2B5EF4-FFF2-40B4-BE49-F238E27FC236}">
              <a16:creationId xmlns:a16="http://schemas.microsoft.com/office/drawing/2014/main" id="{69B802EA-E047-4B19-AB80-CB40AC00AB6C}"/>
            </a:ext>
          </a:extLst>
        </xdr:cNvPr>
        <xdr:cNvSpPr>
          <a:spLocks noChangeAspect="1" noChangeArrowheads="1"/>
        </xdr:cNvSpPr>
      </xdr:nvSpPr>
      <xdr:spPr bwMode="auto">
        <a:xfrm>
          <a:off x="2533650" y="1381125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67</xdr:row>
      <xdr:rowOff>0</xdr:rowOff>
    </xdr:from>
    <xdr:ext cx="1543050" cy="114300"/>
    <xdr:sp macro="" textlink="">
      <xdr:nvSpPr>
        <xdr:cNvPr id="113" name="AutoShape 65">
          <a:extLst>
            <a:ext uri="{FF2B5EF4-FFF2-40B4-BE49-F238E27FC236}">
              <a16:creationId xmlns:a16="http://schemas.microsoft.com/office/drawing/2014/main" id="{26903966-A515-41C2-AE0A-7E94524B802C}"/>
            </a:ext>
          </a:extLst>
        </xdr:cNvPr>
        <xdr:cNvSpPr>
          <a:spLocks noChangeAspect="1" noChangeArrowheads="1"/>
        </xdr:cNvSpPr>
      </xdr:nvSpPr>
      <xdr:spPr bwMode="auto">
        <a:xfrm>
          <a:off x="2533650" y="1381125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1543050" cy="114300"/>
    <xdr:sp macro="" textlink="">
      <xdr:nvSpPr>
        <xdr:cNvPr id="114" name="AutoShape 65">
          <a:extLst>
            <a:ext uri="{FF2B5EF4-FFF2-40B4-BE49-F238E27FC236}">
              <a16:creationId xmlns:a16="http://schemas.microsoft.com/office/drawing/2014/main" id="{59B6915D-0980-4779-9FAA-56FE07BCC89C}"/>
            </a:ext>
          </a:extLst>
        </xdr:cNvPr>
        <xdr:cNvSpPr>
          <a:spLocks noChangeAspect="1" noChangeArrowheads="1"/>
        </xdr:cNvSpPr>
      </xdr:nvSpPr>
      <xdr:spPr bwMode="auto">
        <a:xfrm>
          <a:off x="2533650" y="1461135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118</xdr:row>
      <xdr:rowOff>0</xdr:rowOff>
    </xdr:from>
    <xdr:ext cx="1543050" cy="114300"/>
    <xdr:sp macro="" textlink="">
      <xdr:nvSpPr>
        <xdr:cNvPr id="115" name="AutoShape 65">
          <a:extLst>
            <a:ext uri="{FF2B5EF4-FFF2-40B4-BE49-F238E27FC236}">
              <a16:creationId xmlns:a16="http://schemas.microsoft.com/office/drawing/2014/main" id="{BABAD292-A8A1-4064-A44B-C41879D3F1DC}"/>
            </a:ext>
          </a:extLst>
        </xdr:cNvPr>
        <xdr:cNvSpPr>
          <a:spLocks noChangeAspect="1" noChangeArrowheads="1"/>
        </xdr:cNvSpPr>
      </xdr:nvSpPr>
      <xdr:spPr bwMode="auto">
        <a:xfrm>
          <a:off x="2533650" y="24012525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133</xdr:row>
      <xdr:rowOff>0</xdr:rowOff>
    </xdr:from>
    <xdr:ext cx="1543050" cy="114300"/>
    <xdr:sp macro="" textlink="">
      <xdr:nvSpPr>
        <xdr:cNvPr id="116" name="AutoShape 65">
          <a:extLst>
            <a:ext uri="{FF2B5EF4-FFF2-40B4-BE49-F238E27FC236}">
              <a16:creationId xmlns:a16="http://schemas.microsoft.com/office/drawing/2014/main" id="{AC1AFB97-338A-45B2-A02B-8EBF0B994243}"/>
            </a:ext>
          </a:extLst>
        </xdr:cNvPr>
        <xdr:cNvSpPr>
          <a:spLocks noChangeAspect="1" noChangeArrowheads="1"/>
        </xdr:cNvSpPr>
      </xdr:nvSpPr>
      <xdr:spPr bwMode="auto">
        <a:xfrm>
          <a:off x="2533650" y="27003375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0</xdr:col>
      <xdr:colOff>15240</xdr:colOff>
      <xdr:row>0</xdr:row>
      <xdr:rowOff>68580</xdr:rowOff>
    </xdr:from>
    <xdr:to>
      <xdr:col>1</xdr:col>
      <xdr:colOff>753958</xdr:colOff>
      <xdr:row>1</xdr:row>
      <xdr:rowOff>266700</xdr:rowOff>
    </xdr:to>
    <xdr:pic>
      <xdr:nvPicPr>
        <xdr:cNvPr id="117" name="Imagem 116">
          <a:extLst>
            <a:ext uri="{FF2B5EF4-FFF2-40B4-BE49-F238E27FC236}">
              <a16:creationId xmlns:a16="http://schemas.microsoft.com/office/drawing/2014/main" id="{554E30CB-56F1-4B30-AC12-9DB8849E3A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68580"/>
          <a:ext cx="1782658" cy="510540"/>
        </a:xfrm>
        <a:prstGeom prst="rect">
          <a:avLst/>
        </a:prstGeom>
      </xdr:spPr>
    </xdr:pic>
    <xdr:clientData/>
  </xdr:twoCellAnchor>
  <xdr:twoCellAnchor editAs="oneCell">
    <xdr:from>
      <xdr:col>11</xdr:col>
      <xdr:colOff>53339</xdr:colOff>
      <xdr:row>0</xdr:row>
      <xdr:rowOff>60960</xdr:rowOff>
    </xdr:from>
    <xdr:to>
      <xdr:col>12</xdr:col>
      <xdr:colOff>1118340</xdr:colOff>
      <xdr:row>2</xdr:row>
      <xdr:rowOff>79990</xdr:rowOff>
    </xdr:to>
    <xdr:pic>
      <xdr:nvPicPr>
        <xdr:cNvPr id="118" name="Imagem 117">
          <a:extLst>
            <a:ext uri="{FF2B5EF4-FFF2-40B4-BE49-F238E27FC236}">
              <a16:creationId xmlns:a16="http://schemas.microsoft.com/office/drawing/2014/main" id="{A81DBF45-68D0-4020-8449-3B90D5E9F0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02879" y="60960"/>
          <a:ext cx="1666981" cy="643870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16</xdr:row>
      <xdr:rowOff>0</xdr:rowOff>
    </xdr:from>
    <xdr:ext cx="1543050" cy="114300"/>
    <xdr:sp macro="" textlink="">
      <xdr:nvSpPr>
        <xdr:cNvPr id="119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69771DE9-7476-4BFC-B7BD-1AB47BC64C48}"/>
            </a:ext>
          </a:extLst>
        </xdr:cNvPr>
        <xdr:cNvSpPr>
          <a:spLocks noChangeAspect="1" noChangeArrowheads="1"/>
        </xdr:cNvSpPr>
      </xdr:nvSpPr>
      <xdr:spPr bwMode="auto">
        <a:xfrm>
          <a:off x="0" y="338328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67</xdr:row>
      <xdr:rowOff>0</xdr:rowOff>
    </xdr:from>
    <xdr:ext cx="1543050" cy="114300"/>
    <xdr:sp macro="" textlink="">
      <xdr:nvSpPr>
        <xdr:cNvPr id="120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AF5C3ED7-FC2C-4D0F-869D-AF66F517C214}"/>
            </a:ext>
          </a:extLst>
        </xdr:cNvPr>
        <xdr:cNvSpPr>
          <a:spLocks noChangeAspect="1" noChangeArrowheads="1"/>
        </xdr:cNvSpPr>
      </xdr:nvSpPr>
      <xdr:spPr bwMode="auto">
        <a:xfrm>
          <a:off x="0" y="13487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67</xdr:row>
      <xdr:rowOff>0</xdr:rowOff>
    </xdr:from>
    <xdr:ext cx="1543050" cy="114300"/>
    <xdr:sp macro="" textlink="">
      <xdr:nvSpPr>
        <xdr:cNvPr id="121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B1D7855E-1D71-4074-9C38-96F92B7CE102}"/>
            </a:ext>
          </a:extLst>
        </xdr:cNvPr>
        <xdr:cNvSpPr>
          <a:spLocks noChangeAspect="1" noChangeArrowheads="1"/>
        </xdr:cNvSpPr>
      </xdr:nvSpPr>
      <xdr:spPr bwMode="auto">
        <a:xfrm>
          <a:off x="0" y="13487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16</xdr:row>
      <xdr:rowOff>0</xdr:rowOff>
    </xdr:from>
    <xdr:ext cx="1543050" cy="114300"/>
    <xdr:sp macro="" textlink="">
      <xdr:nvSpPr>
        <xdr:cNvPr id="122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B172EFD1-1875-4E93-9D9E-2CAE3232FDBE}"/>
            </a:ext>
          </a:extLst>
        </xdr:cNvPr>
        <xdr:cNvSpPr>
          <a:spLocks noChangeAspect="1" noChangeArrowheads="1"/>
        </xdr:cNvSpPr>
      </xdr:nvSpPr>
      <xdr:spPr bwMode="auto">
        <a:xfrm>
          <a:off x="0" y="338328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67</xdr:row>
      <xdr:rowOff>0</xdr:rowOff>
    </xdr:from>
    <xdr:ext cx="1543050" cy="114300"/>
    <xdr:sp macro="" textlink="">
      <xdr:nvSpPr>
        <xdr:cNvPr id="123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085851D5-ED9A-4E6D-91DA-43C4F426E5A8}"/>
            </a:ext>
          </a:extLst>
        </xdr:cNvPr>
        <xdr:cNvSpPr>
          <a:spLocks noChangeAspect="1" noChangeArrowheads="1"/>
        </xdr:cNvSpPr>
      </xdr:nvSpPr>
      <xdr:spPr bwMode="auto">
        <a:xfrm>
          <a:off x="0" y="13487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67</xdr:row>
      <xdr:rowOff>0</xdr:rowOff>
    </xdr:from>
    <xdr:ext cx="1543050" cy="114300"/>
    <xdr:sp macro="" textlink="">
      <xdr:nvSpPr>
        <xdr:cNvPr id="124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0DF49F6B-BC83-4ACA-8433-298D27F8BC41}"/>
            </a:ext>
          </a:extLst>
        </xdr:cNvPr>
        <xdr:cNvSpPr>
          <a:spLocks noChangeAspect="1" noChangeArrowheads="1"/>
        </xdr:cNvSpPr>
      </xdr:nvSpPr>
      <xdr:spPr bwMode="auto">
        <a:xfrm>
          <a:off x="0" y="13487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1543050" cy="114300"/>
    <xdr:sp macro="" textlink="">
      <xdr:nvSpPr>
        <xdr:cNvPr id="125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8F89E19E-AD79-4A46-9F29-11BBAC44D60B}"/>
            </a:ext>
          </a:extLst>
        </xdr:cNvPr>
        <xdr:cNvSpPr>
          <a:spLocks noChangeAspect="1" noChangeArrowheads="1"/>
        </xdr:cNvSpPr>
      </xdr:nvSpPr>
      <xdr:spPr bwMode="auto">
        <a:xfrm>
          <a:off x="0" y="1427988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118</xdr:row>
      <xdr:rowOff>0</xdr:rowOff>
    </xdr:from>
    <xdr:ext cx="1543050" cy="114300"/>
    <xdr:sp macro="" textlink="">
      <xdr:nvSpPr>
        <xdr:cNvPr id="126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51038F61-3222-4FEF-9F21-A75ADC8489BD}"/>
            </a:ext>
          </a:extLst>
        </xdr:cNvPr>
        <xdr:cNvSpPr>
          <a:spLocks noChangeAspect="1" noChangeArrowheads="1"/>
        </xdr:cNvSpPr>
      </xdr:nvSpPr>
      <xdr:spPr bwMode="auto">
        <a:xfrm>
          <a:off x="0" y="2359152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133</xdr:row>
      <xdr:rowOff>0</xdr:rowOff>
    </xdr:from>
    <xdr:ext cx="1543050" cy="114300"/>
    <xdr:sp macro="" textlink="">
      <xdr:nvSpPr>
        <xdr:cNvPr id="127" name="AutoShape 65" descr="CID:%7bAC501D31-361A-44D4-BAF2-5BBE490BA64C%7d/cabecalho-copy.jpg">
          <a:extLst>
            <a:ext uri="{FF2B5EF4-FFF2-40B4-BE49-F238E27FC236}">
              <a16:creationId xmlns:a16="http://schemas.microsoft.com/office/drawing/2014/main" id="{B13EE916-03EB-401D-9EF4-E55B3A9A6B74}"/>
            </a:ext>
          </a:extLst>
        </xdr:cNvPr>
        <xdr:cNvSpPr>
          <a:spLocks noChangeAspect="1" noChangeArrowheads="1"/>
        </xdr:cNvSpPr>
      </xdr:nvSpPr>
      <xdr:spPr bwMode="auto">
        <a:xfrm>
          <a:off x="0" y="2656332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17</xdr:row>
      <xdr:rowOff>142875</xdr:rowOff>
    </xdr:from>
    <xdr:ext cx="1543050" cy="114300"/>
    <xdr:sp macro="" textlink="">
      <xdr:nvSpPr>
        <xdr:cNvPr id="128" name="AutoShape 65">
          <a:extLst>
            <a:ext uri="{FF2B5EF4-FFF2-40B4-BE49-F238E27FC236}">
              <a16:creationId xmlns:a16="http://schemas.microsoft.com/office/drawing/2014/main" id="{4856F835-B16F-43A0-BAE5-F9D666115CD3}"/>
            </a:ext>
          </a:extLst>
        </xdr:cNvPr>
        <xdr:cNvSpPr>
          <a:spLocks noChangeAspect="1" noChangeArrowheads="1"/>
        </xdr:cNvSpPr>
      </xdr:nvSpPr>
      <xdr:spPr bwMode="auto">
        <a:xfrm>
          <a:off x="0" y="3724275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16</xdr:row>
      <xdr:rowOff>0</xdr:rowOff>
    </xdr:from>
    <xdr:ext cx="1543050" cy="114300"/>
    <xdr:sp macro="" textlink="">
      <xdr:nvSpPr>
        <xdr:cNvPr id="129" name="AutoShape 65">
          <a:extLst>
            <a:ext uri="{FF2B5EF4-FFF2-40B4-BE49-F238E27FC236}">
              <a16:creationId xmlns:a16="http://schemas.microsoft.com/office/drawing/2014/main" id="{68406CCF-C1B7-4BE2-BB01-558864D9FE50}"/>
            </a:ext>
          </a:extLst>
        </xdr:cNvPr>
        <xdr:cNvSpPr>
          <a:spLocks noChangeAspect="1" noChangeArrowheads="1"/>
        </xdr:cNvSpPr>
      </xdr:nvSpPr>
      <xdr:spPr bwMode="auto">
        <a:xfrm>
          <a:off x="0" y="338328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67</xdr:row>
      <xdr:rowOff>0</xdr:rowOff>
    </xdr:from>
    <xdr:ext cx="1543050" cy="114300"/>
    <xdr:sp macro="" textlink="">
      <xdr:nvSpPr>
        <xdr:cNvPr id="130" name="AutoShape 65">
          <a:extLst>
            <a:ext uri="{FF2B5EF4-FFF2-40B4-BE49-F238E27FC236}">
              <a16:creationId xmlns:a16="http://schemas.microsoft.com/office/drawing/2014/main" id="{076B5C15-83BB-4FD2-97B7-AD9077B8374B}"/>
            </a:ext>
          </a:extLst>
        </xdr:cNvPr>
        <xdr:cNvSpPr>
          <a:spLocks noChangeAspect="1" noChangeArrowheads="1"/>
        </xdr:cNvSpPr>
      </xdr:nvSpPr>
      <xdr:spPr bwMode="auto">
        <a:xfrm>
          <a:off x="0" y="13487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67</xdr:row>
      <xdr:rowOff>0</xdr:rowOff>
    </xdr:from>
    <xdr:ext cx="1543050" cy="114300"/>
    <xdr:sp macro="" textlink="">
      <xdr:nvSpPr>
        <xdr:cNvPr id="131" name="AutoShape 65">
          <a:extLst>
            <a:ext uri="{FF2B5EF4-FFF2-40B4-BE49-F238E27FC236}">
              <a16:creationId xmlns:a16="http://schemas.microsoft.com/office/drawing/2014/main" id="{815919CF-331B-458E-B424-5954DB4C4122}"/>
            </a:ext>
          </a:extLst>
        </xdr:cNvPr>
        <xdr:cNvSpPr>
          <a:spLocks noChangeAspect="1" noChangeArrowheads="1"/>
        </xdr:cNvSpPr>
      </xdr:nvSpPr>
      <xdr:spPr bwMode="auto">
        <a:xfrm>
          <a:off x="0" y="13487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16</xdr:row>
      <xdr:rowOff>0</xdr:rowOff>
    </xdr:from>
    <xdr:ext cx="1543050" cy="114300"/>
    <xdr:sp macro="" textlink="">
      <xdr:nvSpPr>
        <xdr:cNvPr id="132" name="AutoShape 65">
          <a:extLst>
            <a:ext uri="{FF2B5EF4-FFF2-40B4-BE49-F238E27FC236}">
              <a16:creationId xmlns:a16="http://schemas.microsoft.com/office/drawing/2014/main" id="{7392D562-0F86-4D94-819A-3DAFD611199B}"/>
            </a:ext>
          </a:extLst>
        </xdr:cNvPr>
        <xdr:cNvSpPr>
          <a:spLocks noChangeAspect="1" noChangeArrowheads="1"/>
        </xdr:cNvSpPr>
      </xdr:nvSpPr>
      <xdr:spPr bwMode="auto">
        <a:xfrm>
          <a:off x="0" y="338328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67</xdr:row>
      <xdr:rowOff>0</xdr:rowOff>
    </xdr:from>
    <xdr:ext cx="1543050" cy="114300"/>
    <xdr:sp macro="" textlink="">
      <xdr:nvSpPr>
        <xdr:cNvPr id="133" name="AutoShape 65">
          <a:extLst>
            <a:ext uri="{FF2B5EF4-FFF2-40B4-BE49-F238E27FC236}">
              <a16:creationId xmlns:a16="http://schemas.microsoft.com/office/drawing/2014/main" id="{E421D633-EFC6-45A7-829E-391609D7A966}"/>
            </a:ext>
          </a:extLst>
        </xdr:cNvPr>
        <xdr:cNvSpPr>
          <a:spLocks noChangeAspect="1" noChangeArrowheads="1"/>
        </xdr:cNvSpPr>
      </xdr:nvSpPr>
      <xdr:spPr bwMode="auto">
        <a:xfrm>
          <a:off x="0" y="13487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67</xdr:row>
      <xdr:rowOff>0</xdr:rowOff>
    </xdr:from>
    <xdr:ext cx="1543050" cy="114300"/>
    <xdr:sp macro="" textlink="">
      <xdr:nvSpPr>
        <xdr:cNvPr id="134" name="AutoShape 65">
          <a:extLst>
            <a:ext uri="{FF2B5EF4-FFF2-40B4-BE49-F238E27FC236}">
              <a16:creationId xmlns:a16="http://schemas.microsoft.com/office/drawing/2014/main" id="{0D35103E-B7E2-4497-B409-E975593D5A8B}"/>
            </a:ext>
          </a:extLst>
        </xdr:cNvPr>
        <xdr:cNvSpPr>
          <a:spLocks noChangeAspect="1" noChangeArrowheads="1"/>
        </xdr:cNvSpPr>
      </xdr:nvSpPr>
      <xdr:spPr bwMode="auto">
        <a:xfrm>
          <a:off x="0" y="1348740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1543050" cy="114300"/>
    <xdr:sp macro="" textlink="">
      <xdr:nvSpPr>
        <xdr:cNvPr id="135" name="AutoShape 65">
          <a:extLst>
            <a:ext uri="{FF2B5EF4-FFF2-40B4-BE49-F238E27FC236}">
              <a16:creationId xmlns:a16="http://schemas.microsoft.com/office/drawing/2014/main" id="{99464168-0FE7-43E5-92DD-70B613EF4DE4}"/>
            </a:ext>
          </a:extLst>
        </xdr:cNvPr>
        <xdr:cNvSpPr>
          <a:spLocks noChangeAspect="1" noChangeArrowheads="1"/>
        </xdr:cNvSpPr>
      </xdr:nvSpPr>
      <xdr:spPr bwMode="auto">
        <a:xfrm>
          <a:off x="0" y="1427988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118</xdr:row>
      <xdr:rowOff>0</xdr:rowOff>
    </xdr:from>
    <xdr:ext cx="1543050" cy="114300"/>
    <xdr:sp macro="" textlink="">
      <xdr:nvSpPr>
        <xdr:cNvPr id="136" name="AutoShape 65">
          <a:extLst>
            <a:ext uri="{FF2B5EF4-FFF2-40B4-BE49-F238E27FC236}">
              <a16:creationId xmlns:a16="http://schemas.microsoft.com/office/drawing/2014/main" id="{F4F03014-5BCB-4015-B2EB-8D56BCC287F8}"/>
            </a:ext>
          </a:extLst>
        </xdr:cNvPr>
        <xdr:cNvSpPr>
          <a:spLocks noChangeAspect="1" noChangeArrowheads="1"/>
        </xdr:cNvSpPr>
      </xdr:nvSpPr>
      <xdr:spPr bwMode="auto">
        <a:xfrm>
          <a:off x="0" y="2359152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133</xdr:row>
      <xdr:rowOff>0</xdr:rowOff>
    </xdr:from>
    <xdr:ext cx="1543050" cy="114300"/>
    <xdr:sp macro="" textlink="">
      <xdr:nvSpPr>
        <xdr:cNvPr id="137" name="AutoShape 65">
          <a:extLst>
            <a:ext uri="{FF2B5EF4-FFF2-40B4-BE49-F238E27FC236}">
              <a16:creationId xmlns:a16="http://schemas.microsoft.com/office/drawing/2014/main" id="{669C4479-D861-40BD-A81D-FF1AD0EF82C7}"/>
            </a:ext>
          </a:extLst>
        </xdr:cNvPr>
        <xdr:cNvSpPr>
          <a:spLocks noChangeAspect="1" noChangeArrowheads="1"/>
        </xdr:cNvSpPr>
      </xdr:nvSpPr>
      <xdr:spPr bwMode="auto">
        <a:xfrm>
          <a:off x="0" y="2656332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16</xdr:row>
      <xdr:rowOff>0</xdr:rowOff>
    </xdr:from>
    <xdr:ext cx="1543050" cy="114300"/>
    <xdr:sp macro="" textlink="">
      <xdr:nvSpPr>
        <xdr:cNvPr id="138" name="AutoShape 65">
          <a:extLst>
            <a:ext uri="{FF2B5EF4-FFF2-40B4-BE49-F238E27FC236}">
              <a16:creationId xmlns:a16="http://schemas.microsoft.com/office/drawing/2014/main" id="{57484F2F-9173-4943-BE96-E1FCC127DBC9}"/>
            </a:ext>
          </a:extLst>
        </xdr:cNvPr>
        <xdr:cNvSpPr>
          <a:spLocks noChangeAspect="1" noChangeArrowheads="1"/>
        </xdr:cNvSpPr>
      </xdr:nvSpPr>
      <xdr:spPr bwMode="auto">
        <a:xfrm>
          <a:off x="0" y="3383280"/>
          <a:ext cx="15430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OCUMENTOS\IGUA&#199;U\IGUA&#199;U%202024\Lista%20de%20pre&#231;os%2001.2024%20vig&#234;ncia%2001.04.2024%20-%20%20Revisada%20em%2018.03.2024.xlsx" TargetMode="External"/><Relationship Id="rId1" Type="http://schemas.openxmlformats.org/officeDocument/2006/relationships/externalLinkPath" Target="Lista%20de%20pre&#231;os%2001.2024%20vig&#234;ncia%2001.04.2024%20-%20%20Revisada%20em%2018.03.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or família de produtos"/>
    </sheetNames>
    <sheetDataSet>
      <sheetData sheetId="0">
        <row r="1">
          <cell r="F1" t="str">
            <v>CÓDIGO IGUAÇU</v>
          </cell>
          <cell r="G1" t="str">
            <v>LISTA            01 / 2024</v>
          </cell>
        </row>
        <row r="2">
          <cell r="F2" t="str">
            <v>1010101/40</v>
          </cell>
          <cell r="G2">
            <v>5.75</v>
          </cell>
        </row>
        <row r="3">
          <cell r="F3" t="str">
            <v>1010101/45</v>
          </cell>
          <cell r="G3">
            <v>5.75</v>
          </cell>
        </row>
        <row r="4">
          <cell r="F4" t="str">
            <v>1010101/50</v>
          </cell>
          <cell r="G4">
            <v>5.75</v>
          </cell>
        </row>
        <row r="5">
          <cell r="F5" t="str">
            <v>1010101/50M</v>
          </cell>
          <cell r="G5">
            <v>5.75</v>
          </cell>
        </row>
        <row r="6">
          <cell r="F6" t="str">
            <v>1010101/55</v>
          </cell>
          <cell r="G6">
            <v>5.75</v>
          </cell>
        </row>
        <row r="7">
          <cell r="F7" t="str">
            <v>1010101/60</v>
          </cell>
          <cell r="G7">
            <v>5.75</v>
          </cell>
        </row>
        <row r="8">
          <cell r="F8" t="str">
            <v>1010101/60M</v>
          </cell>
          <cell r="G8">
            <v>5.75</v>
          </cell>
        </row>
        <row r="9">
          <cell r="F9" t="str">
            <v>1010101/70</v>
          </cell>
          <cell r="G9">
            <v>5.75</v>
          </cell>
        </row>
        <row r="10">
          <cell r="F10" t="str">
            <v>1010101/75</v>
          </cell>
          <cell r="G10">
            <v>5.75</v>
          </cell>
        </row>
        <row r="11">
          <cell r="F11" t="str">
            <v>1010102/40</v>
          </cell>
          <cell r="G11">
            <v>5.68</v>
          </cell>
        </row>
        <row r="12">
          <cell r="F12" t="str">
            <v>1010102/45</v>
          </cell>
          <cell r="G12">
            <v>5.68</v>
          </cell>
        </row>
        <row r="13">
          <cell r="F13" t="str">
            <v>1010102/50</v>
          </cell>
          <cell r="G13">
            <v>5.68</v>
          </cell>
        </row>
        <row r="14">
          <cell r="F14" t="str">
            <v>1010102/55</v>
          </cell>
          <cell r="G14">
            <v>5.68</v>
          </cell>
        </row>
        <row r="15">
          <cell r="F15" t="str">
            <v>1010102/60</v>
          </cell>
          <cell r="G15">
            <v>5.68</v>
          </cell>
        </row>
        <row r="16">
          <cell r="F16" t="str">
            <v>1010102/70</v>
          </cell>
          <cell r="G16">
            <v>5.68</v>
          </cell>
        </row>
        <row r="17">
          <cell r="F17" t="str">
            <v>1010103/100</v>
          </cell>
          <cell r="G17">
            <v>5.93</v>
          </cell>
        </row>
        <row r="18">
          <cell r="F18" t="str">
            <v>1010103/120</v>
          </cell>
          <cell r="G18">
            <v>5.93</v>
          </cell>
        </row>
        <row r="19">
          <cell r="F19" t="str">
            <v>1010103/50</v>
          </cell>
          <cell r="G19">
            <v>5.93</v>
          </cell>
        </row>
        <row r="20">
          <cell r="F20" t="str">
            <v>1010103/60</v>
          </cell>
          <cell r="G20">
            <v>5.93</v>
          </cell>
        </row>
        <row r="21">
          <cell r="F21" t="str">
            <v>1010103/80</v>
          </cell>
          <cell r="G21">
            <v>5.93</v>
          </cell>
        </row>
        <row r="22">
          <cell r="F22" t="str">
            <v>1010103/85</v>
          </cell>
          <cell r="G22">
            <v>5.93</v>
          </cell>
        </row>
        <row r="23">
          <cell r="F23" t="str">
            <v>1010104/40</v>
          </cell>
          <cell r="G23">
            <v>5.64</v>
          </cell>
        </row>
        <row r="24">
          <cell r="F24" t="str">
            <v>1010104/50</v>
          </cell>
          <cell r="G24">
            <v>5.64</v>
          </cell>
        </row>
        <row r="25">
          <cell r="F25" t="str">
            <v>1010104/60</v>
          </cell>
          <cell r="G25">
            <v>5.64</v>
          </cell>
        </row>
        <row r="26">
          <cell r="F26" t="str">
            <v>1010104/70</v>
          </cell>
          <cell r="G26">
            <v>5.64</v>
          </cell>
        </row>
        <row r="27">
          <cell r="F27" t="str">
            <v>1010105/100</v>
          </cell>
          <cell r="G27">
            <v>6.44</v>
          </cell>
        </row>
        <row r="28">
          <cell r="F28" t="str">
            <v>1010105/50</v>
          </cell>
          <cell r="G28">
            <v>6.44</v>
          </cell>
        </row>
        <row r="29">
          <cell r="F29" t="str">
            <v>1010105/80</v>
          </cell>
          <cell r="G29">
            <v>6.44</v>
          </cell>
        </row>
        <row r="30">
          <cell r="F30" t="str">
            <v>1010106/100</v>
          </cell>
          <cell r="G30">
            <v>7.29</v>
          </cell>
        </row>
        <row r="31">
          <cell r="F31" t="str">
            <v>1010106/50</v>
          </cell>
          <cell r="G31">
            <v>7.29</v>
          </cell>
        </row>
        <row r="32">
          <cell r="F32" t="str">
            <v>1010106/80</v>
          </cell>
          <cell r="G32">
            <v>7.29</v>
          </cell>
        </row>
        <row r="33">
          <cell r="F33" t="str">
            <v>1010107/50</v>
          </cell>
          <cell r="G33">
            <v>13.79</v>
          </cell>
        </row>
        <row r="34">
          <cell r="F34" t="str">
            <v>1010107/65</v>
          </cell>
          <cell r="G34">
            <v>13.79</v>
          </cell>
        </row>
        <row r="35">
          <cell r="F35" t="str">
            <v>1010107/70</v>
          </cell>
          <cell r="G35">
            <v>13.79</v>
          </cell>
        </row>
        <row r="36">
          <cell r="F36" t="str">
            <v>1010108/35</v>
          </cell>
          <cell r="G36">
            <v>17.940000000000001</v>
          </cell>
        </row>
        <row r="37">
          <cell r="F37" t="str">
            <v>1010108/40</v>
          </cell>
          <cell r="G37">
            <v>17.940000000000001</v>
          </cell>
        </row>
        <row r="38">
          <cell r="F38" t="str">
            <v>1010108/45</v>
          </cell>
          <cell r="G38">
            <v>17.940000000000001</v>
          </cell>
        </row>
        <row r="39">
          <cell r="F39" t="str">
            <v>1010108/50</v>
          </cell>
          <cell r="G39">
            <v>17.940000000000001</v>
          </cell>
        </row>
        <row r="40">
          <cell r="F40" t="str">
            <v>1010108/55</v>
          </cell>
          <cell r="G40">
            <v>17.940000000000001</v>
          </cell>
        </row>
        <row r="41">
          <cell r="F41" t="str">
            <v>1010108/60</v>
          </cell>
          <cell r="G41">
            <v>17.940000000000001</v>
          </cell>
        </row>
        <row r="42">
          <cell r="F42" t="str">
            <v>1010108/70</v>
          </cell>
          <cell r="G42">
            <v>17.940000000000001</v>
          </cell>
        </row>
        <row r="43">
          <cell r="F43" t="str">
            <v>1010108/80</v>
          </cell>
          <cell r="G43">
            <v>17.940000000000001</v>
          </cell>
        </row>
        <row r="44">
          <cell r="F44" t="str">
            <v>1010109/35</v>
          </cell>
          <cell r="G44">
            <v>17.940000000000001</v>
          </cell>
        </row>
        <row r="45">
          <cell r="F45" t="str">
            <v>1010109/60</v>
          </cell>
          <cell r="G45">
            <v>17.940000000000001</v>
          </cell>
        </row>
        <row r="46">
          <cell r="F46" t="str">
            <v>1010109/70</v>
          </cell>
          <cell r="G46">
            <v>17.940000000000001</v>
          </cell>
        </row>
        <row r="47">
          <cell r="F47" t="str">
            <v>1010109/80</v>
          </cell>
          <cell r="G47">
            <v>17.940000000000001</v>
          </cell>
        </row>
        <row r="48">
          <cell r="F48" t="str">
            <v>1010110/60</v>
          </cell>
          <cell r="G48">
            <v>13.15</v>
          </cell>
        </row>
        <row r="49">
          <cell r="F49" t="str">
            <v>1010110/70</v>
          </cell>
          <cell r="G49">
            <v>13.15</v>
          </cell>
        </row>
        <row r="50">
          <cell r="F50" t="str">
            <v>1010110/80</v>
          </cell>
          <cell r="G50">
            <v>13.15</v>
          </cell>
        </row>
        <row r="51">
          <cell r="F51" t="str">
            <v>1010110/90</v>
          </cell>
          <cell r="G51">
            <v>13.15</v>
          </cell>
        </row>
        <row r="52">
          <cell r="F52" t="str">
            <v>1010111/105</v>
          </cell>
          <cell r="G52">
            <v>6</v>
          </cell>
        </row>
        <row r="53">
          <cell r="F53" t="str">
            <v>1010111/120</v>
          </cell>
          <cell r="G53">
            <v>6</v>
          </cell>
        </row>
        <row r="54">
          <cell r="F54" t="str">
            <v>1010111/150</v>
          </cell>
          <cell r="G54">
            <v>6</v>
          </cell>
        </row>
        <row r="55">
          <cell r="F55" t="str">
            <v>1010112/50</v>
          </cell>
          <cell r="G55">
            <v>6.16</v>
          </cell>
        </row>
        <row r="56">
          <cell r="F56" t="str">
            <v>1010112/60</v>
          </cell>
          <cell r="G56">
            <v>6.16</v>
          </cell>
        </row>
        <row r="57">
          <cell r="F57" t="str">
            <v>1010112/75</v>
          </cell>
          <cell r="G57">
            <v>6.16</v>
          </cell>
        </row>
        <row r="58">
          <cell r="F58" t="str">
            <v>1010112/85</v>
          </cell>
          <cell r="G58">
            <v>6.16</v>
          </cell>
        </row>
        <row r="59">
          <cell r="F59" t="str">
            <v>1010113/60</v>
          </cell>
          <cell r="G59">
            <v>6.09</v>
          </cell>
        </row>
        <row r="60">
          <cell r="F60" t="str">
            <v>1010113/70</v>
          </cell>
          <cell r="G60">
            <v>6.09</v>
          </cell>
        </row>
        <row r="61">
          <cell r="F61" t="str">
            <v>1010113/80</v>
          </cell>
          <cell r="G61">
            <v>6.09</v>
          </cell>
        </row>
        <row r="62">
          <cell r="F62" t="str">
            <v>1010114/50</v>
          </cell>
          <cell r="G62">
            <v>5.61</v>
          </cell>
        </row>
        <row r="63">
          <cell r="F63" t="str">
            <v>1010114/80</v>
          </cell>
          <cell r="G63">
            <v>5.61</v>
          </cell>
        </row>
        <row r="64">
          <cell r="F64" t="str">
            <v>1010115/40</v>
          </cell>
          <cell r="G64">
            <v>5.48</v>
          </cell>
        </row>
        <row r="65">
          <cell r="F65" t="str">
            <v>1010115/50</v>
          </cell>
          <cell r="G65">
            <v>5.48</v>
          </cell>
        </row>
        <row r="66">
          <cell r="F66" t="str">
            <v>1010115/70</v>
          </cell>
          <cell r="G66">
            <v>5.48</v>
          </cell>
        </row>
        <row r="67">
          <cell r="F67" t="str">
            <v>1010115/80</v>
          </cell>
          <cell r="G67">
            <v>5.48</v>
          </cell>
        </row>
        <row r="68">
          <cell r="F68" t="str">
            <v>1010116/80</v>
          </cell>
          <cell r="G68">
            <v>6.9</v>
          </cell>
        </row>
        <row r="69">
          <cell r="F69" t="str">
            <v>1010117/45</v>
          </cell>
          <cell r="G69">
            <v>22.68</v>
          </cell>
        </row>
        <row r="70">
          <cell r="F70" t="str">
            <v>1010118/50</v>
          </cell>
          <cell r="G70">
            <v>6.8</v>
          </cell>
        </row>
        <row r="71">
          <cell r="F71" t="str">
            <v>1010119/40</v>
          </cell>
          <cell r="G71">
            <v>8.32</v>
          </cell>
        </row>
        <row r="72">
          <cell r="F72" t="str">
            <v>1010119/50</v>
          </cell>
          <cell r="G72">
            <v>8.32</v>
          </cell>
        </row>
        <row r="73">
          <cell r="F73" t="str">
            <v>1010119/60</v>
          </cell>
          <cell r="G73">
            <v>8.32</v>
          </cell>
        </row>
        <row r="74">
          <cell r="F74" t="str">
            <v>1010119/70</v>
          </cell>
          <cell r="G74">
            <v>8.32</v>
          </cell>
        </row>
        <row r="75">
          <cell r="F75" t="str">
            <v>1010119/80</v>
          </cell>
          <cell r="G75">
            <v>8.32</v>
          </cell>
        </row>
        <row r="76">
          <cell r="F76" t="str">
            <v>1010120/35</v>
          </cell>
          <cell r="G76">
            <v>10.130000000000001</v>
          </cell>
        </row>
        <row r="77">
          <cell r="F77" t="str">
            <v>1010121/165</v>
          </cell>
          <cell r="G77">
            <v>10.84</v>
          </cell>
        </row>
        <row r="78">
          <cell r="F78" t="str">
            <v>1010150/35-7</v>
          </cell>
          <cell r="G78">
            <v>17.48</v>
          </cell>
        </row>
        <row r="79">
          <cell r="F79" t="str">
            <v>1010150/40-2</v>
          </cell>
          <cell r="G79">
            <v>17.48</v>
          </cell>
        </row>
        <row r="80">
          <cell r="F80" t="str">
            <v>1010150/40-7</v>
          </cell>
          <cell r="G80">
            <v>17.48</v>
          </cell>
        </row>
        <row r="81">
          <cell r="F81" t="str">
            <v>1010150/45-2</v>
          </cell>
          <cell r="G81">
            <v>17.48</v>
          </cell>
        </row>
        <row r="82">
          <cell r="F82" t="str">
            <v>1010150/45-7</v>
          </cell>
          <cell r="G82">
            <v>17.48</v>
          </cell>
        </row>
        <row r="83">
          <cell r="F83" t="str">
            <v>1010150/50-7</v>
          </cell>
          <cell r="G83">
            <v>17.48</v>
          </cell>
        </row>
        <row r="84">
          <cell r="F84" t="str">
            <v>1010151/35-7</v>
          </cell>
          <cell r="G84">
            <v>17.66</v>
          </cell>
        </row>
        <row r="85">
          <cell r="F85" t="str">
            <v>1010151/40-2</v>
          </cell>
          <cell r="G85">
            <v>17.66</v>
          </cell>
        </row>
        <row r="86">
          <cell r="F86" t="str">
            <v>1010151/40-7</v>
          </cell>
          <cell r="G86">
            <v>17.66</v>
          </cell>
        </row>
        <row r="87">
          <cell r="F87" t="str">
            <v>1010151/45-2</v>
          </cell>
          <cell r="G87">
            <v>17.66</v>
          </cell>
        </row>
        <row r="88">
          <cell r="F88" t="str">
            <v>1010151/45-7</v>
          </cell>
          <cell r="G88">
            <v>17.66</v>
          </cell>
        </row>
        <row r="89">
          <cell r="F89" t="str">
            <v>1010151/50-7</v>
          </cell>
          <cell r="G89">
            <v>17.66</v>
          </cell>
        </row>
        <row r="90">
          <cell r="F90" t="str">
            <v>1010151/55-9</v>
          </cell>
          <cell r="G90">
            <v>17.66</v>
          </cell>
        </row>
        <row r="91">
          <cell r="F91" t="str">
            <v>1010151/60-7</v>
          </cell>
          <cell r="G91">
            <v>17.66</v>
          </cell>
        </row>
        <row r="92">
          <cell r="F92" t="str">
            <v>1010151/70-7</v>
          </cell>
          <cell r="G92">
            <v>17.66</v>
          </cell>
        </row>
        <row r="93">
          <cell r="F93" t="str">
            <v>1010152/35</v>
          </cell>
          <cell r="G93">
            <v>18.37</v>
          </cell>
        </row>
        <row r="94">
          <cell r="F94" t="str">
            <v>1010152/42</v>
          </cell>
          <cell r="G94">
            <v>18.37</v>
          </cell>
        </row>
        <row r="95">
          <cell r="F95" t="str">
            <v>1010152/45</v>
          </cell>
          <cell r="G95">
            <v>18.37</v>
          </cell>
        </row>
        <row r="96">
          <cell r="F96" t="str">
            <v>1010153/35</v>
          </cell>
          <cell r="G96">
            <v>18.510000000000002</v>
          </cell>
        </row>
        <row r="97">
          <cell r="F97" t="str">
            <v>1010153/42</v>
          </cell>
          <cell r="G97">
            <v>18.510000000000002</v>
          </cell>
        </row>
        <row r="98">
          <cell r="F98" t="str">
            <v>1010153/45</v>
          </cell>
          <cell r="G98">
            <v>18.510000000000002</v>
          </cell>
        </row>
        <row r="99">
          <cell r="F99" t="str">
            <v>1010153/62</v>
          </cell>
          <cell r="G99">
            <v>18.510000000000002</v>
          </cell>
        </row>
        <row r="100">
          <cell r="F100" t="str">
            <v>1010154/35</v>
          </cell>
          <cell r="G100">
            <v>19.63</v>
          </cell>
        </row>
        <row r="101">
          <cell r="F101" t="str">
            <v>1010154/40</v>
          </cell>
          <cell r="G101">
            <v>19.63</v>
          </cell>
        </row>
        <row r="102">
          <cell r="F102" t="str">
            <v>1010154/42</v>
          </cell>
          <cell r="G102">
            <v>19.63</v>
          </cell>
        </row>
        <row r="103">
          <cell r="F103" t="str">
            <v>1010154/45</v>
          </cell>
          <cell r="G103">
            <v>19.63</v>
          </cell>
        </row>
        <row r="104">
          <cell r="F104" t="str">
            <v>1010154/50</v>
          </cell>
          <cell r="G104">
            <v>19.63</v>
          </cell>
        </row>
        <row r="105">
          <cell r="F105" t="str">
            <v>1010154/55</v>
          </cell>
          <cell r="G105">
            <v>19.63</v>
          </cell>
        </row>
        <row r="106">
          <cell r="F106" t="str">
            <v>1010154/60</v>
          </cell>
          <cell r="G106">
            <v>19.63</v>
          </cell>
        </row>
        <row r="107">
          <cell r="F107" t="str">
            <v>1010154/70</v>
          </cell>
          <cell r="G107">
            <v>19.63</v>
          </cell>
        </row>
        <row r="108">
          <cell r="F108" t="str">
            <v>1010155/40</v>
          </cell>
          <cell r="G108">
            <v>20.27</v>
          </cell>
        </row>
        <row r="109">
          <cell r="F109" t="str">
            <v>1010155/45</v>
          </cell>
          <cell r="G109">
            <v>20.27</v>
          </cell>
        </row>
        <row r="110">
          <cell r="F110" t="str">
            <v>1010155/50</v>
          </cell>
          <cell r="G110">
            <v>20.27</v>
          </cell>
        </row>
        <row r="111">
          <cell r="F111" t="str">
            <v>1010155/52</v>
          </cell>
          <cell r="G111">
            <v>20.27</v>
          </cell>
        </row>
        <row r="112">
          <cell r="F112" t="str">
            <v>1010155/55</v>
          </cell>
          <cell r="G112">
            <v>20.27</v>
          </cell>
        </row>
        <row r="113">
          <cell r="F113" t="str">
            <v>1010155/60</v>
          </cell>
          <cell r="G113">
            <v>20.27</v>
          </cell>
        </row>
        <row r="114">
          <cell r="F114" t="str">
            <v>1010155/65</v>
          </cell>
          <cell r="G114">
            <v>20.27</v>
          </cell>
        </row>
        <row r="115">
          <cell r="F115" t="str">
            <v>1010155/70</v>
          </cell>
          <cell r="G115">
            <v>20.27</v>
          </cell>
        </row>
        <row r="116">
          <cell r="F116" t="str">
            <v>1010155/85</v>
          </cell>
          <cell r="G116">
            <v>20.27</v>
          </cell>
        </row>
        <row r="117">
          <cell r="F117" t="str">
            <v>1020201/40</v>
          </cell>
          <cell r="G117">
            <v>7.56</v>
          </cell>
        </row>
        <row r="118">
          <cell r="F118" t="str">
            <v>1020201/42,5</v>
          </cell>
          <cell r="G118">
            <v>7.56</v>
          </cell>
        </row>
        <row r="119">
          <cell r="F119" t="str">
            <v>1020201/45</v>
          </cell>
          <cell r="G119">
            <v>7.56</v>
          </cell>
        </row>
        <row r="120">
          <cell r="F120" t="str">
            <v>1020201/47,5</v>
          </cell>
          <cell r="G120">
            <v>7.56</v>
          </cell>
        </row>
        <row r="121">
          <cell r="F121" t="str">
            <v>1020201/50</v>
          </cell>
          <cell r="G121">
            <v>7.56</v>
          </cell>
        </row>
        <row r="122">
          <cell r="F122" t="str">
            <v>1020201/52,5</v>
          </cell>
          <cell r="G122">
            <v>7.56</v>
          </cell>
        </row>
        <row r="123">
          <cell r="F123" t="str">
            <v>1020201/55</v>
          </cell>
          <cell r="G123">
            <v>7.56</v>
          </cell>
        </row>
        <row r="124">
          <cell r="F124" t="str">
            <v>1020201/57,5</v>
          </cell>
          <cell r="G124">
            <v>7.56</v>
          </cell>
        </row>
        <row r="125">
          <cell r="F125" t="str">
            <v>1020201/60</v>
          </cell>
          <cell r="G125">
            <v>7.56</v>
          </cell>
        </row>
        <row r="126">
          <cell r="F126" t="str">
            <v>1020201/62,5</v>
          </cell>
          <cell r="G126">
            <v>7.56</v>
          </cell>
        </row>
        <row r="127">
          <cell r="F127" t="str">
            <v>1020201/65</v>
          </cell>
          <cell r="G127">
            <v>7.56</v>
          </cell>
        </row>
        <row r="128">
          <cell r="F128" t="str">
            <v>1020201/67,5</v>
          </cell>
          <cell r="G128">
            <v>7.56</v>
          </cell>
        </row>
        <row r="129">
          <cell r="F129" t="str">
            <v>1020201/70</v>
          </cell>
          <cell r="G129">
            <v>7.56</v>
          </cell>
        </row>
        <row r="130">
          <cell r="F130" t="str">
            <v>1020201/72,5</v>
          </cell>
          <cell r="G130">
            <v>7.56</v>
          </cell>
        </row>
        <row r="131">
          <cell r="F131" t="str">
            <v>1020201/75</v>
          </cell>
          <cell r="G131">
            <v>7.56</v>
          </cell>
        </row>
        <row r="132">
          <cell r="F132" t="str">
            <v>1020201/77,5</v>
          </cell>
          <cell r="G132">
            <v>7.56</v>
          </cell>
        </row>
        <row r="133">
          <cell r="F133" t="str">
            <v>1020201/80</v>
          </cell>
          <cell r="G133">
            <v>7.56</v>
          </cell>
        </row>
        <row r="134">
          <cell r="F134" t="str">
            <v>1020201/85</v>
          </cell>
          <cell r="G134">
            <v>7.56</v>
          </cell>
        </row>
        <row r="135">
          <cell r="F135" t="str">
            <v>1020201/90</v>
          </cell>
          <cell r="G135">
            <v>7.56</v>
          </cell>
        </row>
        <row r="136">
          <cell r="F136" t="str">
            <v>1020201/95</v>
          </cell>
          <cell r="G136">
            <v>7.56</v>
          </cell>
        </row>
        <row r="137">
          <cell r="F137">
            <v>1030301</v>
          </cell>
          <cell r="G137">
            <v>15.23</v>
          </cell>
        </row>
        <row r="138">
          <cell r="F138">
            <v>1030302</v>
          </cell>
          <cell r="G138">
            <v>15.23</v>
          </cell>
        </row>
        <row r="139">
          <cell r="F139">
            <v>1040501</v>
          </cell>
          <cell r="G139">
            <v>5.91</v>
          </cell>
        </row>
        <row r="140">
          <cell r="F140" t="str">
            <v>1050601/D</v>
          </cell>
          <cell r="G140">
            <v>16.13</v>
          </cell>
        </row>
        <row r="141">
          <cell r="F141" t="str">
            <v>1050601/E</v>
          </cell>
          <cell r="G141">
            <v>16.13</v>
          </cell>
        </row>
        <row r="142">
          <cell r="F142" t="str">
            <v>1060701/A</v>
          </cell>
          <cell r="G142">
            <v>5.75</v>
          </cell>
        </row>
        <row r="143">
          <cell r="F143" t="str">
            <v>1060701/B</v>
          </cell>
          <cell r="G143">
            <v>5.75</v>
          </cell>
        </row>
        <row r="144">
          <cell r="F144" t="str">
            <v>1060701/C</v>
          </cell>
          <cell r="G144">
            <v>5.75</v>
          </cell>
        </row>
        <row r="145">
          <cell r="F145" t="str">
            <v>1060701/E</v>
          </cell>
          <cell r="G145">
            <v>5.75</v>
          </cell>
        </row>
        <row r="146">
          <cell r="F146" t="str">
            <v>1060702/A</v>
          </cell>
          <cell r="G146">
            <v>4.58</v>
          </cell>
        </row>
        <row r="147">
          <cell r="F147" t="str">
            <v>1060702/B</v>
          </cell>
          <cell r="G147">
            <v>4.58</v>
          </cell>
        </row>
        <row r="148">
          <cell r="F148" t="str">
            <v>1060702/C</v>
          </cell>
          <cell r="G148">
            <v>4.58</v>
          </cell>
        </row>
        <row r="149">
          <cell r="F149" t="str">
            <v>1060702/D</v>
          </cell>
          <cell r="G149">
            <v>4.58</v>
          </cell>
        </row>
        <row r="150">
          <cell r="F150" t="str">
            <v>1060703/A</v>
          </cell>
          <cell r="G150">
            <v>3.48</v>
          </cell>
        </row>
        <row r="151">
          <cell r="F151" t="str">
            <v>1060703/B</v>
          </cell>
          <cell r="G151">
            <v>3.48</v>
          </cell>
        </row>
        <row r="152">
          <cell r="F152">
            <v>1060704</v>
          </cell>
          <cell r="G152">
            <v>3.57</v>
          </cell>
        </row>
        <row r="153">
          <cell r="F153">
            <v>1060705</v>
          </cell>
          <cell r="G153">
            <v>4.74</v>
          </cell>
        </row>
        <row r="154">
          <cell r="F154" t="str">
            <v>1060705/B</v>
          </cell>
          <cell r="G154">
            <v>4.74</v>
          </cell>
        </row>
        <row r="155">
          <cell r="F155">
            <v>1060706</v>
          </cell>
          <cell r="G155">
            <v>4.88</v>
          </cell>
        </row>
        <row r="156">
          <cell r="F156" t="str">
            <v>1060706/B</v>
          </cell>
          <cell r="G156">
            <v>4.88</v>
          </cell>
        </row>
        <row r="157">
          <cell r="F157">
            <v>1060707</v>
          </cell>
          <cell r="G157">
            <v>3.21</v>
          </cell>
        </row>
        <row r="158">
          <cell r="F158">
            <v>1060708</v>
          </cell>
          <cell r="G158">
            <v>6.35</v>
          </cell>
        </row>
        <row r="159">
          <cell r="F159">
            <v>2010801</v>
          </cell>
          <cell r="G159">
            <v>35.69</v>
          </cell>
        </row>
        <row r="160">
          <cell r="F160">
            <v>2010802</v>
          </cell>
          <cell r="G160">
            <v>37</v>
          </cell>
        </row>
        <row r="161">
          <cell r="F161">
            <v>2010803</v>
          </cell>
          <cell r="G161">
            <v>41.79</v>
          </cell>
        </row>
        <row r="162">
          <cell r="F162">
            <v>2010804</v>
          </cell>
          <cell r="G162">
            <v>55.05</v>
          </cell>
        </row>
        <row r="163">
          <cell r="F163">
            <v>2010805</v>
          </cell>
          <cell r="G163">
            <v>37</v>
          </cell>
        </row>
        <row r="164">
          <cell r="F164">
            <v>2010806</v>
          </cell>
          <cell r="G164">
            <v>42.43</v>
          </cell>
        </row>
        <row r="165">
          <cell r="F165">
            <v>2010807</v>
          </cell>
          <cell r="G165">
            <v>42.43</v>
          </cell>
        </row>
        <row r="166">
          <cell r="F166">
            <v>2010808</v>
          </cell>
          <cell r="G166">
            <v>56.08</v>
          </cell>
        </row>
        <row r="167">
          <cell r="F167">
            <v>2010809</v>
          </cell>
          <cell r="G167">
            <v>53.54</v>
          </cell>
        </row>
        <row r="168">
          <cell r="F168">
            <v>2010810</v>
          </cell>
          <cell r="G168">
            <v>46.14</v>
          </cell>
        </row>
        <row r="169">
          <cell r="F169">
            <v>2010811</v>
          </cell>
          <cell r="G169">
            <v>60.71</v>
          </cell>
        </row>
        <row r="170">
          <cell r="F170">
            <v>2010812</v>
          </cell>
          <cell r="G170">
            <v>66.599999999999994</v>
          </cell>
        </row>
        <row r="171">
          <cell r="F171">
            <v>2010813</v>
          </cell>
          <cell r="G171">
            <v>60.14</v>
          </cell>
        </row>
        <row r="172">
          <cell r="F172">
            <v>2010814</v>
          </cell>
          <cell r="G172">
            <v>98.81</v>
          </cell>
        </row>
        <row r="173">
          <cell r="F173">
            <v>2010815</v>
          </cell>
          <cell r="G173">
            <v>64.63</v>
          </cell>
        </row>
        <row r="174">
          <cell r="F174">
            <v>2010816</v>
          </cell>
          <cell r="G174">
            <v>142.91</v>
          </cell>
        </row>
        <row r="175">
          <cell r="F175">
            <v>2010817</v>
          </cell>
          <cell r="G175">
            <v>64.19</v>
          </cell>
        </row>
        <row r="176">
          <cell r="F176">
            <v>2010818</v>
          </cell>
          <cell r="G176">
            <v>119.7</v>
          </cell>
        </row>
        <row r="177">
          <cell r="F177">
            <v>2010819</v>
          </cell>
          <cell r="G177">
            <v>130.44999999999999</v>
          </cell>
        </row>
        <row r="178">
          <cell r="F178">
            <v>2010820</v>
          </cell>
          <cell r="G178">
            <v>125.45</v>
          </cell>
        </row>
        <row r="179">
          <cell r="F179">
            <v>2010821</v>
          </cell>
          <cell r="G179">
            <v>125.45</v>
          </cell>
        </row>
        <row r="180">
          <cell r="F180">
            <v>2010822</v>
          </cell>
          <cell r="G180">
            <v>124.05</v>
          </cell>
        </row>
        <row r="181">
          <cell r="F181">
            <v>2010823</v>
          </cell>
          <cell r="G181">
            <v>108.82</v>
          </cell>
        </row>
        <row r="182">
          <cell r="F182">
            <v>2010824</v>
          </cell>
          <cell r="G182">
            <v>110.56</v>
          </cell>
        </row>
        <row r="183">
          <cell r="F183">
            <v>2010825</v>
          </cell>
          <cell r="G183">
            <v>131.22999999999999</v>
          </cell>
        </row>
        <row r="184">
          <cell r="F184">
            <v>2010826</v>
          </cell>
          <cell r="G184">
            <v>108.82</v>
          </cell>
        </row>
        <row r="185">
          <cell r="F185">
            <v>2010827</v>
          </cell>
          <cell r="G185">
            <v>74.2</v>
          </cell>
        </row>
        <row r="186">
          <cell r="F186">
            <v>2010828</v>
          </cell>
          <cell r="G186">
            <v>93.59</v>
          </cell>
        </row>
        <row r="187">
          <cell r="F187">
            <v>2010829</v>
          </cell>
          <cell r="G187">
            <v>55.05</v>
          </cell>
        </row>
        <row r="188">
          <cell r="F188">
            <v>2010830</v>
          </cell>
          <cell r="G188">
            <v>58.76</v>
          </cell>
        </row>
        <row r="189">
          <cell r="F189">
            <v>2010831</v>
          </cell>
          <cell r="G189">
            <v>80.53</v>
          </cell>
        </row>
        <row r="190">
          <cell r="F190">
            <v>2010832</v>
          </cell>
          <cell r="G190">
            <v>100.62</v>
          </cell>
        </row>
        <row r="191">
          <cell r="F191">
            <v>2010833</v>
          </cell>
          <cell r="G191">
            <v>75.95</v>
          </cell>
        </row>
        <row r="192">
          <cell r="F192">
            <v>2010834</v>
          </cell>
          <cell r="G192">
            <v>74.87</v>
          </cell>
        </row>
        <row r="193">
          <cell r="F193">
            <v>2010835</v>
          </cell>
          <cell r="G193">
            <v>89.44</v>
          </cell>
        </row>
        <row r="194">
          <cell r="F194">
            <v>2010836</v>
          </cell>
          <cell r="G194">
            <v>79.66</v>
          </cell>
        </row>
        <row r="195">
          <cell r="F195">
            <v>2010837</v>
          </cell>
          <cell r="G195">
            <v>152.35</v>
          </cell>
        </row>
        <row r="196">
          <cell r="F196">
            <v>2010838</v>
          </cell>
          <cell r="G196">
            <v>68.55</v>
          </cell>
        </row>
        <row r="197">
          <cell r="F197">
            <v>2010839</v>
          </cell>
          <cell r="G197">
            <v>124.05</v>
          </cell>
        </row>
        <row r="198">
          <cell r="F198">
            <v>2010840</v>
          </cell>
          <cell r="G198">
            <v>61.37</v>
          </cell>
        </row>
        <row r="199">
          <cell r="F199">
            <v>2010841</v>
          </cell>
          <cell r="G199">
            <v>66.16</v>
          </cell>
        </row>
        <row r="200">
          <cell r="F200">
            <v>2010842</v>
          </cell>
          <cell r="G200">
            <v>80.53</v>
          </cell>
        </row>
        <row r="201">
          <cell r="F201">
            <v>2010843</v>
          </cell>
          <cell r="G201">
            <v>60.89</v>
          </cell>
        </row>
        <row r="202">
          <cell r="F202">
            <v>2010844</v>
          </cell>
          <cell r="G202">
            <v>68.2</v>
          </cell>
        </row>
        <row r="203">
          <cell r="F203">
            <v>2010845</v>
          </cell>
          <cell r="G203">
            <v>121.33</v>
          </cell>
        </row>
        <row r="204">
          <cell r="F204">
            <v>2010846</v>
          </cell>
          <cell r="G204">
            <v>140.37</v>
          </cell>
        </row>
        <row r="205">
          <cell r="F205">
            <v>2010847</v>
          </cell>
          <cell r="G205">
            <v>86.62</v>
          </cell>
        </row>
        <row r="206">
          <cell r="F206">
            <v>2010848</v>
          </cell>
          <cell r="G206">
            <v>140.44</v>
          </cell>
        </row>
        <row r="207">
          <cell r="F207">
            <v>2010849</v>
          </cell>
          <cell r="G207">
            <v>106.21</v>
          </cell>
        </row>
        <row r="208">
          <cell r="F208">
            <v>2010850</v>
          </cell>
          <cell r="G208">
            <v>79.66</v>
          </cell>
        </row>
        <row r="209">
          <cell r="F209">
            <v>2010851</v>
          </cell>
          <cell r="G209">
            <v>87.26</v>
          </cell>
        </row>
        <row r="210">
          <cell r="F210">
            <v>2010852</v>
          </cell>
          <cell r="G210">
            <v>112.07</v>
          </cell>
        </row>
        <row r="211">
          <cell r="F211">
            <v>2010853</v>
          </cell>
          <cell r="G211">
            <v>130.15</v>
          </cell>
        </row>
        <row r="212">
          <cell r="F212">
            <v>2010854</v>
          </cell>
          <cell r="G212">
            <v>74</v>
          </cell>
        </row>
        <row r="213">
          <cell r="F213">
            <v>2010855</v>
          </cell>
          <cell r="G213">
            <v>93.79</v>
          </cell>
        </row>
        <row r="214">
          <cell r="F214">
            <v>2010856</v>
          </cell>
          <cell r="G214">
            <v>187.17</v>
          </cell>
        </row>
        <row r="215">
          <cell r="F215">
            <v>2010857</v>
          </cell>
          <cell r="G215">
            <v>120.78</v>
          </cell>
        </row>
        <row r="216">
          <cell r="F216">
            <v>2010858</v>
          </cell>
          <cell r="G216">
            <v>139.29</v>
          </cell>
        </row>
        <row r="217">
          <cell r="F217">
            <v>2010859</v>
          </cell>
          <cell r="G217">
            <v>63.12</v>
          </cell>
        </row>
        <row r="218">
          <cell r="F218">
            <v>2010860</v>
          </cell>
          <cell r="G218">
            <v>97.07</v>
          </cell>
        </row>
        <row r="219">
          <cell r="F219">
            <v>2010861</v>
          </cell>
          <cell r="G219">
            <v>191.52</v>
          </cell>
        </row>
        <row r="220">
          <cell r="F220">
            <v>2010862</v>
          </cell>
          <cell r="G220">
            <v>148</v>
          </cell>
        </row>
        <row r="221">
          <cell r="F221">
            <v>2010863</v>
          </cell>
          <cell r="G221">
            <v>120.78</v>
          </cell>
        </row>
        <row r="222">
          <cell r="F222">
            <v>2010864</v>
          </cell>
          <cell r="G222">
            <v>58.4</v>
          </cell>
        </row>
        <row r="223">
          <cell r="F223">
            <v>2010865</v>
          </cell>
          <cell r="G223">
            <v>61.49</v>
          </cell>
        </row>
        <row r="224">
          <cell r="F224">
            <v>2010866</v>
          </cell>
          <cell r="G224">
            <v>66.16</v>
          </cell>
        </row>
        <row r="225">
          <cell r="F225">
            <v>2010867</v>
          </cell>
          <cell r="G225">
            <v>87.06</v>
          </cell>
        </row>
        <row r="226">
          <cell r="F226">
            <v>2010868</v>
          </cell>
          <cell r="G226">
            <v>139.29</v>
          </cell>
        </row>
        <row r="227">
          <cell r="F227">
            <v>2010869</v>
          </cell>
          <cell r="G227">
            <v>184.99</v>
          </cell>
        </row>
        <row r="228">
          <cell r="F228">
            <v>2010870</v>
          </cell>
          <cell r="G228">
            <v>304.7</v>
          </cell>
        </row>
        <row r="229">
          <cell r="F229">
            <v>2010871</v>
          </cell>
          <cell r="G229">
            <v>120.34</v>
          </cell>
        </row>
        <row r="230">
          <cell r="F230">
            <v>2010872</v>
          </cell>
          <cell r="G230">
            <v>115.99</v>
          </cell>
        </row>
        <row r="231">
          <cell r="F231">
            <v>2010873</v>
          </cell>
          <cell r="G231">
            <v>120.34</v>
          </cell>
        </row>
        <row r="232">
          <cell r="F232">
            <v>2010874</v>
          </cell>
          <cell r="G232">
            <v>87.61</v>
          </cell>
        </row>
        <row r="233">
          <cell r="F233">
            <v>2010875</v>
          </cell>
          <cell r="G233">
            <v>96.2</v>
          </cell>
        </row>
        <row r="234">
          <cell r="F234">
            <v>2010876</v>
          </cell>
          <cell r="G234">
            <v>75.739999999999995</v>
          </cell>
        </row>
        <row r="235">
          <cell r="F235">
            <v>2010877</v>
          </cell>
          <cell r="G235">
            <v>172.37</v>
          </cell>
        </row>
        <row r="236">
          <cell r="F236">
            <v>2010878</v>
          </cell>
          <cell r="G236">
            <v>60.94</v>
          </cell>
        </row>
        <row r="237">
          <cell r="F237">
            <v>2010879</v>
          </cell>
          <cell r="G237">
            <v>103.8</v>
          </cell>
        </row>
        <row r="238">
          <cell r="F238">
            <v>2010880</v>
          </cell>
          <cell r="G238">
            <v>58.76</v>
          </cell>
        </row>
        <row r="239">
          <cell r="F239">
            <v>2010881</v>
          </cell>
          <cell r="G239">
            <v>87.06</v>
          </cell>
        </row>
        <row r="240">
          <cell r="F240">
            <v>2010882</v>
          </cell>
          <cell r="G240">
            <v>195.46</v>
          </cell>
        </row>
        <row r="241">
          <cell r="F241">
            <v>2010883</v>
          </cell>
          <cell r="G241">
            <v>78.349999999999994</v>
          </cell>
        </row>
        <row r="242">
          <cell r="F242">
            <v>2010884</v>
          </cell>
          <cell r="G242">
            <v>171.64</v>
          </cell>
        </row>
        <row r="243">
          <cell r="F243">
            <v>2010885</v>
          </cell>
          <cell r="G243">
            <v>98.37</v>
          </cell>
        </row>
        <row r="244">
          <cell r="F244">
            <v>2010886</v>
          </cell>
          <cell r="G244">
            <v>517.98</v>
          </cell>
        </row>
        <row r="245">
          <cell r="F245">
            <v>2010887</v>
          </cell>
          <cell r="G245">
            <v>280.76</v>
          </cell>
        </row>
        <row r="246">
          <cell r="F246">
            <v>2010888</v>
          </cell>
          <cell r="G246">
            <v>144.94999999999999</v>
          </cell>
        </row>
        <row r="247">
          <cell r="F247">
            <v>2010889</v>
          </cell>
          <cell r="G247">
            <v>121.88</v>
          </cell>
        </row>
        <row r="248">
          <cell r="F248">
            <v>2010890</v>
          </cell>
          <cell r="G248">
            <v>171.94</v>
          </cell>
        </row>
        <row r="249">
          <cell r="F249">
            <v>2010891</v>
          </cell>
          <cell r="G249">
            <v>91.84</v>
          </cell>
        </row>
        <row r="250">
          <cell r="F250">
            <v>2010892</v>
          </cell>
          <cell r="G250">
            <v>138.63</v>
          </cell>
        </row>
        <row r="251">
          <cell r="F251">
            <v>2010893</v>
          </cell>
          <cell r="G251">
            <v>125.57</v>
          </cell>
        </row>
        <row r="252">
          <cell r="F252">
            <v>2010894</v>
          </cell>
          <cell r="G252">
            <v>285.32</v>
          </cell>
        </row>
        <row r="253">
          <cell r="F253">
            <v>2010895</v>
          </cell>
          <cell r="G253">
            <v>109.26</v>
          </cell>
        </row>
        <row r="254">
          <cell r="F254">
            <v>2010896</v>
          </cell>
          <cell r="G254">
            <v>93.59</v>
          </cell>
        </row>
        <row r="255">
          <cell r="F255">
            <v>2010897</v>
          </cell>
          <cell r="G255">
            <v>66.14</v>
          </cell>
        </row>
        <row r="256">
          <cell r="F256">
            <v>2010899</v>
          </cell>
          <cell r="G256">
            <v>55.17</v>
          </cell>
        </row>
        <row r="257">
          <cell r="F257">
            <v>2010901</v>
          </cell>
          <cell r="G257">
            <v>60.71</v>
          </cell>
        </row>
        <row r="258">
          <cell r="F258">
            <v>2010902</v>
          </cell>
          <cell r="G258">
            <v>57.02</v>
          </cell>
        </row>
        <row r="259">
          <cell r="F259">
            <v>2010953</v>
          </cell>
          <cell r="G259">
            <v>80.959999999999994</v>
          </cell>
        </row>
        <row r="260">
          <cell r="F260">
            <v>2010954</v>
          </cell>
          <cell r="G260">
            <v>68.55</v>
          </cell>
        </row>
        <row r="261">
          <cell r="F261">
            <v>2010955</v>
          </cell>
          <cell r="G261">
            <v>141.47</v>
          </cell>
        </row>
        <row r="262">
          <cell r="F262">
            <v>2010956</v>
          </cell>
          <cell r="G262">
            <v>278.58</v>
          </cell>
        </row>
        <row r="263">
          <cell r="F263">
            <v>2010957</v>
          </cell>
          <cell r="G263">
            <v>426.58</v>
          </cell>
        </row>
        <row r="264">
          <cell r="F264">
            <v>2010959</v>
          </cell>
          <cell r="G264">
            <v>679.04</v>
          </cell>
        </row>
        <row r="265">
          <cell r="F265">
            <v>2020901</v>
          </cell>
          <cell r="G265">
            <v>104.47</v>
          </cell>
        </row>
        <row r="266">
          <cell r="F266">
            <v>2020902</v>
          </cell>
          <cell r="G266">
            <v>104.47</v>
          </cell>
        </row>
        <row r="267">
          <cell r="F267">
            <v>2020903</v>
          </cell>
          <cell r="G267">
            <v>183.69</v>
          </cell>
        </row>
        <row r="268">
          <cell r="F268">
            <v>2020904</v>
          </cell>
          <cell r="G268">
            <v>183.69</v>
          </cell>
        </row>
        <row r="269">
          <cell r="F269">
            <v>2020905</v>
          </cell>
          <cell r="G269">
            <v>183.69</v>
          </cell>
        </row>
        <row r="270">
          <cell r="F270">
            <v>2020906</v>
          </cell>
          <cell r="G270">
            <v>129.71</v>
          </cell>
        </row>
        <row r="271">
          <cell r="F271">
            <v>2020907</v>
          </cell>
          <cell r="G271">
            <v>129.71</v>
          </cell>
        </row>
        <row r="272">
          <cell r="F272">
            <v>2020908</v>
          </cell>
          <cell r="G272">
            <v>96.63</v>
          </cell>
        </row>
        <row r="273">
          <cell r="F273">
            <v>2020909</v>
          </cell>
          <cell r="G273">
            <v>65.290000000000006</v>
          </cell>
        </row>
        <row r="274">
          <cell r="F274">
            <v>2020910</v>
          </cell>
          <cell r="G274">
            <v>148</v>
          </cell>
        </row>
        <row r="275">
          <cell r="F275">
            <v>2020911</v>
          </cell>
          <cell r="G275">
            <v>152.35</v>
          </cell>
        </row>
        <row r="276">
          <cell r="F276">
            <v>2020912</v>
          </cell>
          <cell r="G276">
            <v>152.35</v>
          </cell>
        </row>
        <row r="277">
          <cell r="F277">
            <v>2020913</v>
          </cell>
          <cell r="G277">
            <v>141.47</v>
          </cell>
        </row>
        <row r="278">
          <cell r="F278">
            <v>2020914</v>
          </cell>
          <cell r="G278">
            <v>439.63</v>
          </cell>
        </row>
        <row r="279">
          <cell r="F279">
            <v>2020915</v>
          </cell>
          <cell r="G279">
            <v>302.08</v>
          </cell>
        </row>
        <row r="280">
          <cell r="F280">
            <v>2020916</v>
          </cell>
          <cell r="G280">
            <v>109.26</v>
          </cell>
        </row>
        <row r="281">
          <cell r="F281">
            <v>2020917</v>
          </cell>
          <cell r="G281">
            <v>138.37</v>
          </cell>
        </row>
        <row r="282">
          <cell r="F282">
            <v>2020918</v>
          </cell>
          <cell r="G282">
            <v>126.87</v>
          </cell>
        </row>
        <row r="283">
          <cell r="F283">
            <v>2020919</v>
          </cell>
          <cell r="G283">
            <v>148</v>
          </cell>
        </row>
        <row r="284">
          <cell r="F284">
            <v>2020920</v>
          </cell>
          <cell r="G284">
            <v>148</v>
          </cell>
        </row>
        <row r="285">
          <cell r="F285">
            <v>2020921</v>
          </cell>
          <cell r="G285">
            <v>148</v>
          </cell>
        </row>
        <row r="286">
          <cell r="F286">
            <v>2020922</v>
          </cell>
          <cell r="G286">
            <v>182.82</v>
          </cell>
        </row>
        <row r="287">
          <cell r="F287">
            <v>2020923</v>
          </cell>
          <cell r="G287">
            <v>166.48</v>
          </cell>
        </row>
        <row r="288">
          <cell r="F288">
            <v>2032001</v>
          </cell>
          <cell r="G288">
            <v>37.43</v>
          </cell>
        </row>
        <row r="289">
          <cell r="F289">
            <v>2032002</v>
          </cell>
          <cell r="G289">
            <v>38.74</v>
          </cell>
        </row>
        <row r="290">
          <cell r="F290">
            <v>2032003</v>
          </cell>
          <cell r="G290">
            <v>47.88</v>
          </cell>
        </row>
        <row r="291">
          <cell r="F291">
            <v>2032004</v>
          </cell>
          <cell r="G291">
            <v>97.27</v>
          </cell>
        </row>
        <row r="292">
          <cell r="F292">
            <v>2032005</v>
          </cell>
          <cell r="G292">
            <v>40.729999999999997</v>
          </cell>
        </row>
        <row r="293">
          <cell r="F293">
            <v>2032006</v>
          </cell>
          <cell r="G293">
            <v>47.7</v>
          </cell>
        </row>
        <row r="294">
          <cell r="F294">
            <v>2032007</v>
          </cell>
          <cell r="G294">
            <v>56.59</v>
          </cell>
        </row>
        <row r="295">
          <cell r="F295">
            <v>2032009</v>
          </cell>
          <cell r="G295">
            <v>54.41</v>
          </cell>
        </row>
        <row r="296">
          <cell r="F296">
            <v>2032010</v>
          </cell>
          <cell r="G296">
            <v>133.4</v>
          </cell>
        </row>
        <row r="297">
          <cell r="F297">
            <v>2032011</v>
          </cell>
          <cell r="G297">
            <v>94.11</v>
          </cell>
        </row>
        <row r="298">
          <cell r="F298">
            <v>2032012</v>
          </cell>
          <cell r="G298">
            <v>93.59</v>
          </cell>
        </row>
        <row r="299">
          <cell r="F299">
            <v>2032013</v>
          </cell>
          <cell r="G299">
            <v>29.74</v>
          </cell>
        </row>
        <row r="300">
          <cell r="F300">
            <v>2032014</v>
          </cell>
          <cell r="G300">
            <v>33.520000000000003</v>
          </cell>
        </row>
        <row r="301">
          <cell r="F301">
            <v>2032015</v>
          </cell>
          <cell r="G301">
            <v>87.06</v>
          </cell>
        </row>
        <row r="302">
          <cell r="F302">
            <v>2032017</v>
          </cell>
          <cell r="G302">
            <v>96.63</v>
          </cell>
        </row>
        <row r="303">
          <cell r="F303">
            <v>2032018</v>
          </cell>
          <cell r="G303">
            <v>46.14</v>
          </cell>
        </row>
        <row r="304">
          <cell r="F304">
            <v>2032019</v>
          </cell>
          <cell r="G304">
            <v>46.14</v>
          </cell>
        </row>
        <row r="305">
          <cell r="F305">
            <v>2032021</v>
          </cell>
          <cell r="G305">
            <v>43.96</v>
          </cell>
        </row>
        <row r="306">
          <cell r="F306">
            <v>2032022</v>
          </cell>
          <cell r="G306">
            <v>69.64</v>
          </cell>
        </row>
        <row r="307">
          <cell r="F307">
            <v>2032024</v>
          </cell>
          <cell r="G307">
            <v>49.19</v>
          </cell>
        </row>
        <row r="308">
          <cell r="F308">
            <v>2032026</v>
          </cell>
          <cell r="G308">
            <v>79.66</v>
          </cell>
        </row>
        <row r="309">
          <cell r="F309">
            <v>2032027</v>
          </cell>
          <cell r="G309">
            <v>78.989999999999995</v>
          </cell>
        </row>
        <row r="310">
          <cell r="F310">
            <v>2032031</v>
          </cell>
          <cell r="G310">
            <v>74.2</v>
          </cell>
        </row>
        <row r="311">
          <cell r="F311">
            <v>2032033</v>
          </cell>
          <cell r="G311">
            <v>90.1</v>
          </cell>
        </row>
        <row r="312">
          <cell r="F312">
            <v>2032034</v>
          </cell>
          <cell r="G312">
            <v>58.76</v>
          </cell>
        </row>
        <row r="313">
          <cell r="F313">
            <v>2032035</v>
          </cell>
          <cell r="G313">
            <v>96.27</v>
          </cell>
        </row>
        <row r="314">
          <cell r="F314">
            <v>2032036</v>
          </cell>
          <cell r="G314">
            <v>74.430000000000007</v>
          </cell>
        </row>
        <row r="315">
          <cell r="F315">
            <v>2032037</v>
          </cell>
          <cell r="G315">
            <v>63.37</v>
          </cell>
        </row>
        <row r="316">
          <cell r="F316">
            <v>2032038</v>
          </cell>
          <cell r="G316">
            <v>102.29</v>
          </cell>
        </row>
        <row r="317">
          <cell r="F317">
            <v>2032039</v>
          </cell>
          <cell r="G317">
            <v>50.33</v>
          </cell>
        </row>
        <row r="318">
          <cell r="F318">
            <v>2032040</v>
          </cell>
          <cell r="G318">
            <v>115.99</v>
          </cell>
        </row>
        <row r="319">
          <cell r="F319">
            <v>2032041</v>
          </cell>
          <cell r="G319">
            <v>102.29</v>
          </cell>
        </row>
        <row r="320">
          <cell r="F320">
            <v>2032042</v>
          </cell>
          <cell r="G320">
            <v>193.26</v>
          </cell>
        </row>
        <row r="321">
          <cell r="F321">
            <v>2032043</v>
          </cell>
          <cell r="G321">
            <v>53.54</v>
          </cell>
        </row>
        <row r="322">
          <cell r="F322">
            <v>2032044</v>
          </cell>
          <cell r="G322">
            <v>65.290000000000006</v>
          </cell>
        </row>
        <row r="323">
          <cell r="F323">
            <v>2032045</v>
          </cell>
          <cell r="G323">
            <v>77.92</v>
          </cell>
        </row>
        <row r="324">
          <cell r="F324">
            <v>2032049</v>
          </cell>
          <cell r="G324">
            <v>77.92</v>
          </cell>
        </row>
        <row r="325">
          <cell r="F325">
            <v>2032050</v>
          </cell>
          <cell r="G325">
            <v>74.55</v>
          </cell>
        </row>
        <row r="326">
          <cell r="F326">
            <v>2032051</v>
          </cell>
          <cell r="G326">
            <v>125.57</v>
          </cell>
        </row>
        <row r="327">
          <cell r="F327">
            <v>2032052</v>
          </cell>
          <cell r="G327">
            <v>106.64</v>
          </cell>
        </row>
        <row r="328">
          <cell r="F328">
            <v>2032053</v>
          </cell>
          <cell r="G328">
            <v>80.53</v>
          </cell>
        </row>
        <row r="329">
          <cell r="F329">
            <v>2032054</v>
          </cell>
          <cell r="G329">
            <v>96.63</v>
          </cell>
        </row>
        <row r="330">
          <cell r="F330">
            <v>2032055</v>
          </cell>
          <cell r="G330">
            <v>118.4</v>
          </cell>
        </row>
        <row r="331">
          <cell r="F331">
            <v>2032056</v>
          </cell>
          <cell r="G331">
            <v>76.17</v>
          </cell>
        </row>
        <row r="332">
          <cell r="F332">
            <v>2032058</v>
          </cell>
          <cell r="G332">
            <v>60.99</v>
          </cell>
        </row>
        <row r="333">
          <cell r="F333">
            <v>2032060</v>
          </cell>
          <cell r="G333">
            <v>222.43</v>
          </cell>
        </row>
        <row r="334">
          <cell r="F334">
            <v>2032062</v>
          </cell>
          <cell r="G334">
            <v>100.11</v>
          </cell>
        </row>
        <row r="335">
          <cell r="F335">
            <v>2032064</v>
          </cell>
          <cell r="G335">
            <v>95.76</v>
          </cell>
        </row>
        <row r="336">
          <cell r="F336">
            <v>2032065</v>
          </cell>
          <cell r="G336">
            <v>164.31</v>
          </cell>
        </row>
        <row r="337">
          <cell r="F337">
            <v>2032067</v>
          </cell>
          <cell r="G337">
            <v>64.19</v>
          </cell>
        </row>
        <row r="338">
          <cell r="F338">
            <v>2032068</v>
          </cell>
          <cell r="G338">
            <v>222.43</v>
          </cell>
        </row>
        <row r="339">
          <cell r="F339">
            <v>2032069</v>
          </cell>
          <cell r="G339">
            <v>130.58000000000001</v>
          </cell>
        </row>
        <row r="340">
          <cell r="F340">
            <v>2032070</v>
          </cell>
          <cell r="G340">
            <v>152.35</v>
          </cell>
        </row>
        <row r="341">
          <cell r="F341">
            <v>2032135</v>
          </cell>
          <cell r="G341">
            <v>65.5</v>
          </cell>
        </row>
        <row r="342">
          <cell r="F342">
            <v>2044001</v>
          </cell>
          <cell r="G342">
            <v>39.82</v>
          </cell>
        </row>
        <row r="343">
          <cell r="F343">
            <v>2044002</v>
          </cell>
          <cell r="G343">
            <v>47.7</v>
          </cell>
        </row>
        <row r="344">
          <cell r="F344">
            <v>2044003</v>
          </cell>
          <cell r="G344">
            <v>49.83</v>
          </cell>
        </row>
        <row r="345">
          <cell r="F345">
            <v>2044004</v>
          </cell>
          <cell r="G345">
            <v>52.23</v>
          </cell>
        </row>
        <row r="346">
          <cell r="F346">
            <v>2044005</v>
          </cell>
          <cell r="G346">
            <v>52.23</v>
          </cell>
        </row>
        <row r="347">
          <cell r="F347">
            <v>2044008</v>
          </cell>
          <cell r="G347">
            <v>43.96</v>
          </cell>
        </row>
        <row r="348">
          <cell r="F348">
            <v>2044009</v>
          </cell>
          <cell r="G348">
            <v>52.23</v>
          </cell>
        </row>
        <row r="349">
          <cell r="F349">
            <v>2044010</v>
          </cell>
          <cell r="G349">
            <v>52.23</v>
          </cell>
        </row>
        <row r="350">
          <cell r="F350">
            <v>2044011</v>
          </cell>
          <cell r="G350">
            <v>54.41</v>
          </cell>
        </row>
        <row r="351">
          <cell r="F351">
            <v>2050001</v>
          </cell>
          <cell r="G351">
            <v>161.91999999999999</v>
          </cell>
        </row>
        <row r="352">
          <cell r="F352">
            <v>2050002</v>
          </cell>
          <cell r="G352">
            <v>195.44</v>
          </cell>
        </row>
        <row r="353">
          <cell r="F353">
            <v>2050003</v>
          </cell>
          <cell r="G353">
            <v>243.76</v>
          </cell>
        </row>
        <row r="354">
          <cell r="F354">
            <v>2050004</v>
          </cell>
          <cell r="G354">
            <v>274.23</v>
          </cell>
        </row>
        <row r="355">
          <cell r="F355">
            <v>2050005</v>
          </cell>
          <cell r="G355">
            <v>387.84</v>
          </cell>
        </row>
        <row r="356">
          <cell r="F356">
            <v>2050006</v>
          </cell>
          <cell r="G356">
            <v>47.01</v>
          </cell>
        </row>
        <row r="357">
          <cell r="F357">
            <v>2050007</v>
          </cell>
          <cell r="G357">
            <v>205.45</v>
          </cell>
        </row>
        <row r="358">
          <cell r="F358">
            <v>2050008</v>
          </cell>
          <cell r="G358">
            <v>563.25</v>
          </cell>
        </row>
        <row r="359">
          <cell r="F359">
            <v>2050009</v>
          </cell>
          <cell r="G359">
            <v>409.16</v>
          </cell>
        </row>
        <row r="360">
          <cell r="F360">
            <v>2069003</v>
          </cell>
          <cell r="G360">
            <v>91.41</v>
          </cell>
        </row>
        <row r="361">
          <cell r="F361">
            <v>2069005</v>
          </cell>
          <cell r="G361">
            <v>276.39999999999998</v>
          </cell>
        </row>
        <row r="362">
          <cell r="F362">
            <v>2069006</v>
          </cell>
          <cell r="G362">
            <v>389.58</v>
          </cell>
        </row>
        <row r="363">
          <cell r="F363">
            <v>2072201</v>
          </cell>
          <cell r="G363">
            <v>154.30000000000001</v>
          </cell>
        </row>
        <row r="364">
          <cell r="F364">
            <v>2072202</v>
          </cell>
          <cell r="G364">
            <v>154.30000000000001</v>
          </cell>
        </row>
        <row r="365">
          <cell r="F365">
            <v>2072203</v>
          </cell>
          <cell r="G365">
            <v>102.29</v>
          </cell>
        </row>
        <row r="366">
          <cell r="F366">
            <v>2072204</v>
          </cell>
          <cell r="G366">
            <v>252.46</v>
          </cell>
        </row>
        <row r="367">
          <cell r="F367">
            <v>2088001</v>
          </cell>
          <cell r="G367">
            <v>1466.9</v>
          </cell>
        </row>
        <row r="368">
          <cell r="F368">
            <v>2088002</v>
          </cell>
          <cell r="G368">
            <v>1466.9</v>
          </cell>
        </row>
        <row r="369">
          <cell r="F369">
            <v>2088003</v>
          </cell>
          <cell r="G369">
            <v>1497.37</v>
          </cell>
        </row>
        <row r="370">
          <cell r="F370">
            <v>2088004</v>
          </cell>
          <cell r="G370">
            <v>692.1</v>
          </cell>
        </row>
        <row r="371">
          <cell r="F371">
            <v>2088005</v>
          </cell>
          <cell r="G371">
            <v>692.1</v>
          </cell>
        </row>
        <row r="372">
          <cell r="F372">
            <v>2088006</v>
          </cell>
          <cell r="G372">
            <v>692.1</v>
          </cell>
        </row>
        <row r="373">
          <cell r="F373">
            <v>2088007</v>
          </cell>
          <cell r="G373">
            <v>779.15</v>
          </cell>
        </row>
        <row r="374">
          <cell r="F374">
            <v>2088008</v>
          </cell>
          <cell r="G374">
            <v>779.15</v>
          </cell>
        </row>
        <row r="375">
          <cell r="F375">
            <v>2094100</v>
          </cell>
          <cell r="G375">
            <v>193.26</v>
          </cell>
        </row>
        <row r="376">
          <cell r="F376">
            <v>2094101</v>
          </cell>
          <cell r="G376">
            <v>914.09</v>
          </cell>
        </row>
        <row r="377">
          <cell r="F377">
            <v>2105104</v>
          </cell>
          <cell r="G377">
            <v>113.17</v>
          </cell>
        </row>
        <row r="378">
          <cell r="F378">
            <v>2105105</v>
          </cell>
          <cell r="G378">
            <v>290.10000000000002</v>
          </cell>
        </row>
        <row r="379">
          <cell r="F379">
            <v>2105106</v>
          </cell>
          <cell r="G379">
            <v>417.87</v>
          </cell>
        </row>
        <row r="380">
          <cell r="F380">
            <v>2105107</v>
          </cell>
          <cell r="G380">
            <v>448.34</v>
          </cell>
        </row>
        <row r="381">
          <cell r="F381" t="str">
            <v>3010405-60</v>
          </cell>
          <cell r="G381">
            <v>33.29</v>
          </cell>
        </row>
        <row r="382">
          <cell r="F382" t="str">
            <v>3010405-75</v>
          </cell>
          <cell r="G382">
            <v>33.29</v>
          </cell>
        </row>
        <row r="383">
          <cell r="F383" t="str">
            <v>3010405-82</v>
          </cell>
          <cell r="G383">
            <v>33.29</v>
          </cell>
        </row>
        <row r="384">
          <cell r="F384" t="str">
            <v>3010405-85</v>
          </cell>
          <cell r="G384">
            <v>33.29</v>
          </cell>
        </row>
        <row r="385">
          <cell r="F385" t="str">
            <v>3010405-86</v>
          </cell>
          <cell r="G385">
            <v>33.29</v>
          </cell>
        </row>
        <row r="386">
          <cell r="F386" t="str">
            <v>3010405-87</v>
          </cell>
          <cell r="G386">
            <v>33.29</v>
          </cell>
        </row>
        <row r="387">
          <cell r="F387" t="str">
            <v>3010405-88</v>
          </cell>
          <cell r="G387">
            <v>33.29</v>
          </cell>
        </row>
        <row r="388">
          <cell r="F388" t="str">
            <v>3010405-92</v>
          </cell>
          <cell r="G388">
            <v>33.29</v>
          </cell>
        </row>
        <row r="389">
          <cell r="F389" t="str">
            <v>3010405-92-82</v>
          </cell>
          <cell r="G389">
            <v>33.29</v>
          </cell>
        </row>
        <row r="390">
          <cell r="F390" t="str">
            <v>3010405-103</v>
          </cell>
          <cell r="G390">
            <v>33.29</v>
          </cell>
        </row>
        <row r="391">
          <cell r="F391" t="str">
            <v>3010408-92</v>
          </cell>
          <cell r="G391">
            <v>97.94</v>
          </cell>
        </row>
        <row r="392">
          <cell r="F392" t="str">
            <v>3010410-99</v>
          </cell>
          <cell r="G392">
            <v>62.68</v>
          </cell>
        </row>
        <row r="393">
          <cell r="F393" t="str">
            <v>3010417-68/73</v>
          </cell>
          <cell r="G393">
            <v>78.349999999999994</v>
          </cell>
        </row>
        <row r="394">
          <cell r="F394" t="str">
            <v>3010417-75/82</v>
          </cell>
          <cell r="G394">
            <v>78.349999999999994</v>
          </cell>
        </row>
        <row r="395">
          <cell r="F395" t="str">
            <v>3010417-87/93</v>
          </cell>
          <cell r="G395">
            <v>78.349999999999994</v>
          </cell>
        </row>
        <row r="396">
          <cell r="F396" t="str">
            <v>3010417-95/102</v>
          </cell>
          <cell r="G396">
            <v>78.349999999999994</v>
          </cell>
        </row>
        <row r="397">
          <cell r="F397" t="str">
            <v>3010418-75</v>
          </cell>
          <cell r="G397">
            <v>88.13</v>
          </cell>
        </row>
        <row r="398">
          <cell r="F398" t="str">
            <v>3010418-88</v>
          </cell>
          <cell r="G398">
            <v>88.13</v>
          </cell>
        </row>
        <row r="399">
          <cell r="F399" t="str">
            <v>3010418-92</v>
          </cell>
          <cell r="G399">
            <v>88.13</v>
          </cell>
        </row>
        <row r="400">
          <cell r="F400" t="str">
            <v>3010418-95</v>
          </cell>
          <cell r="G400">
            <v>88.13</v>
          </cell>
        </row>
        <row r="401">
          <cell r="F401" t="str">
            <v>3010425-83/88</v>
          </cell>
          <cell r="G401">
            <v>70.86</v>
          </cell>
        </row>
        <row r="402">
          <cell r="F402" t="str">
            <v>3010425-92/97</v>
          </cell>
          <cell r="G402">
            <v>70.86</v>
          </cell>
        </row>
        <row r="403">
          <cell r="F403" t="str">
            <v>3010426-92</v>
          </cell>
          <cell r="G403">
            <v>60.89</v>
          </cell>
        </row>
        <row r="404">
          <cell r="F404" t="str">
            <v>3010427-88/92</v>
          </cell>
          <cell r="G404">
            <v>106.64</v>
          </cell>
        </row>
        <row r="405">
          <cell r="F405" t="str">
            <v>3010437-88/92</v>
          </cell>
          <cell r="G405">
            <v>125.89</v>
          </cell>
        </row>
        <row r="406">
          <cell r="F406" t="str">
            <v>3010440-100</v>
          </cell>
          <cell r="G406">
            <v>76.17</v>
          </cell>
        </row>
        <row r="407">
          <cell r="F407" t="str">
            <v>3010440-120</v>
          </cell>
          <cell r="G407">
            <v>76.17</v>
          </cell>
        </row>
        <row r="408">
          <cell r="F408" t="str">
            <v>3010441-88</v>
          </cell>
          <cell r="G408">
            <v>77.64</v>
          </cell>
        </row>
        <row r="409">
          <cell r="F409" t="str">
            <v>3010442-105</v>
          </cell>
          <cell r="G409">
            <v>77.64</v>
          </cell>
        </row>
        <row r="410">
          <cell r="F410" t="str">
            <v>3010446-97</v>
          </cell>
          <cell r="G410">
            <v>130.58000000000001</v>
          </cell>
        </row>
        <row r="411">
          <cell r="F411" t="str">
            <v>3010447-83/88</v>
          </cell>
          <cell r="G411">
            <v>111</v>
          </cell>
        </row>
        <row r="412">
          <cell r="F412" t="str">
            <v>3010447-88/92</v>
          </cell>
          <cell r="G412">
            <v>111</v>
          </cell>
        </row>
        <row r="413">
          <cell r="F413" t="str">
            <v>3010455-92</v>
          </cell>
          <cell r="G413">
            <v>62.68</v>
          </cell>
        </row>
        <row r="414">
          <cell r="F414" t="str">
            <v>3010457-95/100</v>
          </cell>
          <cell r="G414">
            <v>70.08</v>
          </cell>
        </row>
        <row r="415">
          <cell r="F415" t="str">
            <v>3010457-95/102</v>
          </cell>
          <cell r="G415">
            <v>70.08</v>
          </cell>
        </row>
        <row r="416">
          <cell r="F416" t="str">
            <v>3010458-99</v>
          </cell>
          <cell r="G416">
            <v>67.67</v>
          </cell>
        </row>
        <row r="417">
          <cell r="F417" t="str">
            <v>3010460-95/105</v>
          </cell>
          <cell r="G417">
            <v>111</v>
          </cell>
        </row>
        <row r="418">
          <cell r="F418" t="str">
            <v>3010461-100/110</v>
          </cell>
          <cell r="G418">
            <v>132.76</v>
          </cell>
        </row>
        <row r="419">
          <cell r="F419" t="str">
            <v>3010462-105/120</v>
          </cell>
          <cell r="G419">
            <v>132.76</v>
          </cell>
        </row>
        <row r="420">
          <cell r="F420" t="str">
            <v>3010463-88/95</v>
          </cell>
          <cell r="G420">
            <v>132.76</v>
          </cell>
        </row>
        <row r="421">
          <cell r="F421" t="str">
            <v>3010464-100/120</v>
          </cell>
          <cell r="G421">
            <v>144.94999999999999</v>
          </cell>
        </row>
        <row r="422">
          <cell r="F422" t="str">
            <v>3010465-92/101</v>
          </cell>
          <cell r="G422">
            <v>119.7</v>
          </cell>
        </row>
        <row r="423">
          <cell r="F423" t="str">
            <v>3010466-100</v>
          </cell>
          <cell r="G423">
            <v>130.15</v>
          </cell>
        </row>
        <row r="424">
          <cell r="F424" t="str">
            <v>3010467-95/120</v>
          </cell>
          <cell r="G424">
            <v>130.58000000000001</v>
          </cell>
        </row>
        <row r="425">
          <cell r="F425" t="str">
            <v>3010468-100</v>
          </cell>
          <cell r="G425">
            <v>130.58000000000001</v>
          </cell>
        </row>
        <row r="426">
          <cell r="F426" t="str">
            <v>3010485-90/97</v>
          </cell>
          <cell r="G426">
            <v>265.52</v>
          </cell>
        </row>
        <row r="427">
          <cell r="F427" t="str">
            <v>3010486-87/92</v>
          </cell>
          <cell r="G427">
            <v>265.52</v>
          </cell>
        </row>
        <row r="428">
          <cell r="F428" t="str">
            <v>3010487-95/102</v>
          </cell>
          <cell r="G428">
            <v>128.41</v>
          </cell>
        </row>
        <row r="429">
          <cell r="F429" t="str">
            <v>3010494-80/87</v>
          </cell>
          <cell r="G429">
            <v>265.52</v>
          </cell>
        </row>
        <row r="430">
          <cell r="F430" t="str">
            <v>3010495-95</v>
          </cell>
          <cell r="G430">
            <v>122.31</v>
          </cell>
        </row>
        <row r="431">
          <cell r="F431" t="str">
            <v>3010497-100/105</v>
          </cell>
          <cell r="G431">
            <v>139.29</v>
          </cell>
        </row>
        <row r="432">
          <cell r="F432" t="str">
            <v>3010497-105/110</v>
          </cell>
          <cell r="G432">
            <v>139.29</v>
          </cell>
        </row>
        <row r="433">
          <cell r="F433" t="str">
            <v>3010497-105/120</v>
          </cell>
          <cell r="G433">
            <v>139.29</v>
          </cell>
        </row>
        <row r="434">
          <cell r="F434" t="str">
            <v>3010498-110/120</v>
          </cell>
          <cell r="G434">
            <v>191.52</v>
          </cell>
        </row>
        <row r="435">
          <cell r="F435" t="str">
            <v>3010502-95/102</v>
          </cell>
          <cell r="G435">
            <v>149.13999999999999</v>
          </cell>
        </row>
        <row r="436">
          <cell r="F436" t="str">
            <v>3010503-95</v>
          </cell>
          <cell r="G436">
            <v>146.25</v>
          </cell>
        </row>
        <row r="437">
          <cell r="F437" t="str">
            <v>3010504-102</v>
          </cell>
          <cell r="G437">
            <v>86.39</v>
          </cell>
        </row>
        <row r="438">
          <cell r="F438" t="str">
            <v>3010504-110</v>
          </cell>
          <cell r="G438">
            <v>86.39</v>
          </cell>
        </row>
        <row r="439">
          <cell r="F439" t="str">
            <v>3010504-88</v>
          </cell>
          <cell r="G439">
            <v>86.39</v>
          </cell>
        </row>
        <row r="440">
          <cell r="F440" t="str">
            <v>3010511-93</v>
          </cell>
          <cell r="G440">
            <v>161.31</v>
          </cell>
        </row>
        <row r="441">
          <cell r="F441" t="str">
            <v>3010522-95</v>
          </cell>
          <cell r="G441">
            <v>125.57</v>
          </cell>
        </row>
        <row r="442">
          <cell r="F442" t="str">
            <v>3010523-97</v>
          </cell>
          <cell r="G442">
            <v>120.53</v>
          </cell>
        </row>
        <row r="443">
          <cell r="F443" t="str">
            <v>3010524-92</v>
          </cell>
          <cell r="G443">
            <v>125.57</v>
          </cell>
        </row>
        <row r="444">
          <cell r="F444" t="str">
            <v>3010525-92/97</v>
          </cell>
          <cell r="G444">
            <v>142.29</v>
          </cell>
        </row>
        <row r="445">
          <cell r="F445" t="str">
            <v>3010526-97/100</v>
          </cell>
          <cell r="G445">
            <v>155.6</v>
          </cell>
        </row>
        <row r="446">
          <cell r="F446" t="str">
            <v>3010527-100/110</v>
          </cell>
          <cell r="G446">
            <v>145.38</v>
          </cell>
        </row>
        <row r="447">
          <cell r="F447" t="str">
            <v>3010527-82/87</v>
          </cell>
          <cell r="G447">
            <v>145.38</v>
          </cell>
        </row>
        <row r="448">
          <cell r="F448" t="str">
            <v>3010527-92/100</v>
          </cell>
          <cell r="G448">
            <v>145.38</v>
          </cell>
        </row>
        <row r="449">
          <cell r="F449" t="str">
            <v>3010528-95/100</v>
          </cell>
          <cell r="G449">
            <v>95.76</v>
          </cell>
        </row>
        <row r="450">
          <cell r="F450" t="str">
            <v>3010529-100/110</v>
          </cell>
          <cell r="G450">
            <v>104.47</v>
          </cell>
        </row>
        <row r="451">
          <cell r="F451" t="str">
            <v>3010531-86/100</v>
          </cell>
          <cell r="G451">
            <v>135.81</v>
          </cell>
        </row>
        <row r="452">
          <cell r="F452" t="str">
            <v>3010532-88/92</v>
          </cell>
          <cell r="G452">
            <v>195.88</v>
          </cell>
        </row>
        <row r="453">
          <cell r="F453" t="str">
            <v>3010538-110/120</v>
          </cell>
          <cell r="G453">
            <v>145.38</v>
          </cell>
        </row>
        <row r="454">
          <cell r="F454" t="str">
            <v>3010540-95/102</v>
          </cell>
          <cell r="G454">
            <v>195.44</v>
          </cell>
        </row>
        <row r="455">
          <cell r="F455" t="str">
            <v>3010544-119</v>
          </cell>
          <cell r="G455">
            <v>129.71</v>
          </cell>
        </row>
        <row r="456">
          <cell r="F456" t="str">
            <v>3010564-95</v>
          </cell>
          <cell r="G456">
            <v>90.31</v>
          </cell>
        </row>
        <row r="457">
          <cell r="F457" t="str">
            <v>3025000-116</v>
          </cell>
          <cell r="G457">
            <v>47.88</v>
          </cell>
        </row>
        <row r="458">
          <cell r="F458" t="str">
            <v>3025002-112</v>
          </cell>
          <cell r="G458">
            <v>44.17</v>
          </cell>
        </row>
        <row r="459">
          <cell r="F459" t="str">
            <v>3025007-100</v>
          </cell>
          <cell r="G459">
            <v>87.06</v>
          </cell>
        </row>
        <row r="460">
          <cell r="F460" t="str">
            <v>3025008-110</v>
          </cell>
          <cell r="G460">
            <v>87.06</v>
          </cell>
        </row>
        <row r="461">
          <cell r="F461" t="str">
            <v>3025044-97</v>
          </cell>
          <cell r="G461">
            <v>87.06</v>
          </cell>
        </row>
        <row r="462">
          <cell r="F462" t="str">
            <v>3025046-115</v>
          </cell>
          <cell r="G462">
            <v>56.79</v>
          </cell>
        </row>
        <row r="463">
          <cell r="F463" t="str">
            <v>3025049-97</v>
          </cell>
          <cell r="G463">
            <v>63.12</v>
          </cell>
        </row>
        <row r="464">
          <cell r="F464" t="str">
            <v>3025050-55</v>
          </cell>
          <cell r="G464">
            <v>86.62</v>
          </cell>
        </row>
        <row r="465">
          <cell r="F465" t="str">
            <v>3025050-97</v>
          </cell>
          <cell r="G465">
            <v>84.01</v>
          </cell>
        </row>
        <row r="466">
          <cell r="F466" t="str">
            <v>3025066-103</v>
          </cell>
          <cell r="G466">
            <v>87.06</v>
          </cell>
        </row>
        <row r="467">
          <cell r="F467" t="str">
            <v>3025990-100</v>
          </cell>
          <cell r="G467">
            <v>257.8</v>
          </cell>
        </row>
        <row r="468">
          <cell r="F468" t="str">
            <v>3037001-107</v>
          </cell>
          <cell r="G468">
            <v>120.6</v>
          </cell>
        </row>
        <row r="469">
          <cell r="F469" t="str">
            <v>4011100-82</v>
          </cell>
          <cell r="G469">
            <v>86.09</v>
          </cell>
        </row>
        <row r="470">
          <cell r="F470" t="str">
            <v>4011102-82</v>
          </cell>
          <cell r="G470">
            <v>73.56</v>
          </cell>
        </row>
        <row r="471">
          <cell r="F471" t="str">
            <v>4011103-100</v>
          </cell>
          <cell r="G471">
            <v>322.11</v>
          </cell>
        </row>
        <row r="472">
          <cell r="F472" t="str">
            <v>4011104-88</v>
          </cell>
          <cell r="G472">
            <v>248.11</v>
          </cell>
        </row>
        <row r="473">
          <cell r="F473" t="str">
            <v>4011105-82</v>
          </cell>
          <cell r="G473">
            <v>380.87</v>
          </cell>
        </row>
        <row r="474">
          <cell r="F474" t="str">
            <v>4011106-90</v>
          </cell>
          <cell r="G474">
            <v>143.63999999999999</v>
          </cell>
        </row>
        <row r="475">
          <cell r="F475" t="str">
            <v>4011107-82</v>
          </cell>
          <cell r="G475">
            <v>102.29</v>
          </cell>
        </row>
        <row r="476">
          <cell r="F476" t="str">
            <v>4011108-82</v>
          </cell>
          <cell r="G476">
            <v>111.25</v>
          </cell>
        </row>
        <row r="477">
          <cell r="F477" t="str">
            <v>4011112-82</v>
          </cell>
          <cell r="G477">
            <v>102.29</v>
          </cell>
        </row>
        <row r="478">
          <cell r="F478" t="str">
            <v>4011116-82</v>
          </cell>
          <cell r="G478">
            <v>401.51</v>
          </cell>
        </row>
        <row r="479">
          <cell r="F479" t="str">
            <v>4011118-82</v>
          </cell>
          <cell r="G479">
            <v>74.89</v>
          </cell>
        </row>
        <row r="480">
          <cell r="F480" t="str">
            <v>4011119-95</v>
          </cell>
          <cell r="G480">
            <v>179.34</v>
          </cell>
        </row>
        <row r="481">
          <cell r="F481" t="str">
            <v>4011120-85</v>
          </cell>
          <cell r="G481">
            <v>343.21</v>
          </cell>
        </row>
        <row r="482">
          <cell r="F482" t="str">
            <v>4011121-95</v>
          </cell>
          <cell r="G482">
            <v>498.4</v>
          </cell>
        </row>
        <row r="483">
          <cell r="F483" t="str">
            <v>4011122-95</v>
          </cell>
          <cell r="G483">
            <v>816.15</v>
          </cell>
        </row>
        <row r="484">
          <cell r="F484" t="str">
            <v>4011123-95</v>
          </cell>
          <cell r="G484">
            <v>315.58</v>
          </cell>
        </row>
        <row r="485">
          <cell r="F485" t="str">
            <v>4011125-82</v>
          </cell>
          <cell r="G485">
            <v>106.21</v>
          </cell>
        </row>
        <row r="486">
          <cell r="F486" t="str">
            <v>4011126-95</v>
          </cell>
          <cell r="G486">
            <v>171.94</v>
          </cell>
        </row>
        <row r="487">
          <cell r="F487" t="str">
            <v>4011146-80</v>
          </cell>
          <cell r="G487">
            <v>148</v>
          </cell>
        </row>
        <row r="488">
          <cell r="F488" t="str">
            <v>4011147-82</v>
          </cell>
          <cell r="G488">
            <v>171.94</v>
          </cell>
        </row>
        <row r="489">
          <cell r="F489" t="str">
            <v>4011150-83</v>
          </cell>
          <cell r="G489">
            <v>102.93</v>
          </cell>
        </row>
        <row r="490">
          <cell r="F490" t="str">
            <v>4011205-65</v>
          </cell>
          <cell r="G490">
            <v>74</v>
          </cell>
        </row>
        <row r="491">
          <cell r="F491" t="str">
            <v>4011205-71</v>
          </cell>
          <cell r="G491">
            <v>74</v>
          </cell>
        </row>
        <row r="492">
          <cell r="F492" t="str">
            <v>4011205-75</v>
          </cell>
          <cell r="G492">
            <v>74</v>
          </cell>
        </row>
        <row r="493">
          <cell r="F493" t="str">
            <v>4011205-79</v>
          </cell>
          <cell r="G493">
            <v>74</v>
          </cell>
        </row>
        <row r="494">
          <cell r="F494" t="str">
            <v>4011205-91</v>
          </cell>
          <cell r="G494">
            <v>74</v>
          </cell>
        </row>
        <row r="495">
          <cell r="F495" t="str">
            <v>4011207-71</v>
          </cell>
          <cell r="G495">
            <v>68.11</v>
          </cell>
        </row>
        <row r="496">
          <cell r="F496" t="str">
            <v>4011207-73</v>
          </cell>
          <cell r="G496">
            <v>68.11</v>
          </cell>
        </row>
        <row r="497">
          <cell r="F497" t="str">
            <v>4011207-75</v>
          </cell>
          <cell r="G497">
            <v>68.11</v>
          </cell>
        </row>
        <row r="498">
          <cell r="F498" t="str">
            <v>4011207-85</v>
          </cell>
          <cell r="G498">
            <v>68.11</v>
          </cell>
        </row>
        <row r="499">
          <cell r="F499" t="str">
            <v>4011207-87</v>
          </cell>
          <cell r="G499">
            <v>68.11</v>
          </cell>
        </row>
        <row r="500">
          <cell r="F500" t="str">
            <v>4011207-90</v>
          </cell>
          <cell r="G500">
            <v>68.11</v>
          </cell>
        </row>
        <row r="501">
          <cell r="F501" t="str">
            <v>4011208-82</v>
          </cell>
          <cell r="G501">
            <v>74.430000000000007</v>
          </cell>
        </row>
        <row r="502">
          <cell r="F502" t="str">
            <v>4011208-85</v>
          </cell>
          <cell r="G502">
            <v>74.430000000000007</v>
          </cell>
        </row>
        <row r="503">
          <cell r="F503" t="str">
            <v>4011208-87</v>
          </cell>
          <cell r="G503">
            <v>74.430000000000007</v>
          </cell>
        </row>
        <row r="504">
          <cell r="F504" t="str">
            <v>4011210-82</v>
          </cell>
          <cell r="G504">
            <v>87.01</v>
          </cell>
        </row>
        <row r="505">
          <cell r="F505" t="str">
            <v>4011210-85</v>
          </cell>
          <cell r="G505">
            <v>87.01</v>
          </cell>
        </row>
        <row r="506">
          <cell r="F506" t="str">
            <v>4011211-82</v>
          </cell>
          <cell r="G506">
            <v>89.23</v>
          </cell>
        </row>
        <row r="507">
          <cell r="F507" t="str">
            <v>4011211-87</v>
          </cell>
          <cell r="G507">
            <v>89.23</v>
          </cell>
        </row>
        <row r="508">
          <cell r="F508" t="str">
            <v>4011211-92</v>
          </cell>
          <cell r="G508">
            <v>89.23</v>
          </cell>
        </row>
        <row r="509">
          <cell r="F509" t="str">
            <v>4011215-75</v>
          </cell>
          <cell r="G509">
            <v>95.1</v>
          </cell>
        </row>
        <row r="510">
          <cell r="F510" t="str">
            <v>4011215-79</v>
          </cell>
          <cell r="G510">
            <v>95.1</v>
          </cell>
        </row>
        <row r="511">
          <cell r="F511" t="str">
            <v>4011217-82</v>
          </cell>
          <cell r="G511">
            <v>60.71</v>
          </cell>
        </row>
        <row r="512">
          <cell r="F512" t="str">
            <v>4011217-87</v>
          </cell>
          <cell r="G512">
            <v>60.71</v>
          </cell>
        </row>
        <row r="513">
          <cell r="F513" t="str">
            <v>4011217-92</v>
          </cell>
          <cell r="G513">
            <v>60.71</v>
          </cell>
        </row>
        <row r="514">
          <cell r="F514" t="str">
            <v>4011218-82</v>
          </cell>
          <cell r="G514">
            <v>75.599999999999994</v>
          </cell>
        </row>
        <row r="515">
          <cell r="F515" t="str">
            <v>4011218-88</v>
          </cell>
          <cell r="G515">
            <v>75.599999999999994</v>
          </cell>
        </row>
        <row r="516">
          <cell r="F516" t="str">
            <v>4011218-92</v>
          </cell>
          <cell r="G516">
            <v>75.599999999999994</v>
          </cell>
        </row>
        <row r="517">
          <cell r="F517" t="str">
            <v>4011219-83</v>
          </cell>
          <cell r="G517">
            <v>119.7</v>
          </cell>
        </row>
        <row r="518">
          <cell r="F518" t="str">
            <v>4011226-80</v>
          </cell>
          <cell r="G518">
            <v>166.71</v>
          </cell>
        </row>
        <row r="519">
          <cell r="F519" t="str">
            <v>4011226-87</v>
          </cell>
          <cell r="G519">
            <v>166.71</v>
          </cell>
        </row>
        <row r="520">
          <cell r="F520" t="str">
            <v>4011227-82</v>
          </cell>
          <cell r="G520">
            <v>67.03</v>
          </cell>
        </row>
        <row r="521">
          <cell r="F521" t="str">
            <v>4011232-87</v>
          </cell>
          <cell r="G521">
            <v>116.66</v>
          </cell>
        </row>
        <row r="522">
          <cell r="F522" t="str">
            <v>4011233-76</v>
          </cell>
          <cell r="G522">
            <v>140.16</v>
          </cell>
        </row>
        <row r="523">
          <cell r="F523" t="str">
            <v>4011233-82</v>
          </cell>
          <cell r="G523">
            <v>140.16</v>
          </cell>
        </row>
        <row r="524">
          <cell r="F524" t="str">
            <v>4011233-88</v>
          </cell>
          <cell r="G524">
            <v>140.16</v>
          </cell>
        </row>
        <row r="525">
          <cell r="F525" t="str">
            <v>4011236-71</v>
          </cell>
          <cell r="G525">
            <v>100.11</v>
          </cell>
        </row>
        <row r="526">
          <cell r="F526" t="str">
            <v>4011236-79</v>
          </cell>
          <cell r="G526">
            <v>100.11</v>
          </cell>
        </row>
        <row r="527">
          <cell r="F527" t="str">
            <v>4011236-83</v>
          </cell>
          <cell r="G527">
            <v>100.11</v>
          </cell>
        </row>
        <row r="528">
          <cell r="F528" t="str">
            <v>4011239-88</v>
          </cell>
          <cell r="G528">
            <v>106.64</v>
          </cell>
        </row>
        <row r="529">
          <cell r="F529" t="str">
            <v>4011240-92</v>
          </cell>
          <cell r="G529">
            <v>80.73</v>
          </cell>
        </row>
        <row r="530">
          <cell r="F530" t="str">
            <v>4011241-92</v>
          </cell>
          <cell r="G530">
            <v>80.73</v>
          </cell>
        </row>
        <row r="531">
          <cell r="F531" t="str">
            <v>4011242-80</v>
          </cell>
          <cell r="G531">
            <v>84.88</v>
          </cell>
        </row>
        <row r="532">
          <cell r="F532" t="str">
            <v>4011244-87</v>
          </cell>
          <cell r="G532">
            <v>82.27</v>
          </cell>
        </row>
        <row r="533">
          <cell r="F533" t="str">
            <v>4011245-80</v>
          </cell>
          <cell r="G533">
            <v>76.91</v>
          </cell>
        </row>
        <row r="534">
          <cell r="F534" t="str">
            <v>4011245-87</v>
          </cell>
          <cell r="G534">
            <v>76.91</v>
          </cell>
        </row>
        <row r="535">
          <cell r="F535" t="str">
            <v>4011246-88</v>
          </cell>
          <cell r="G535">
            <v>76.17</v>
          </cell>
        </row>
        <row r="536">
          <cell r="F536" t="str">
            <v>4011247-77</v>
          </cell>
          <cell r="G536">
            <v>84.44</v>
          </cell>
        </row>
        <row r="537">
          <cell r="F537" t="str">
            <v>4011247-82</v>
          </cell>
          <cell r="G537">
            <v>84.44</v>
          </cell>
        </row>
        <row r="538">
          <cell r="F538" t="str">
            <v>4011247-83</v>
          </cell>
          <cell r="G538">
            <v>84.44</v>
          </cell>
        </row>
        <row r="539">
          <cell r="F539" t="str">
            <v>4011247-87</v>
          </cell>
          <cell r="G539">
            <v>84.44</v>
          </cell>
        </row>
        <row r="540">
          <cell r="F540" t="str">
            <v>4011247-89</v>
          </cell>
          <cell r="G540">
            <v>84.44</v>
          </cell>
        </row>
        <row r="541">
          <cell r="F541" t="str">
            <v>4011248-77</v>
          </cell>
          <cell r="G541">
            <v>54.41</v>
          </cell>
        </row>
        <row r="542">
          <cell r="F542" t="str">
            <v>4011248-82</v>
          </cell>
          <cell r="G542">
            <v>54.41</v>
          </cell>
        </row>
        <row r="543">
          <cell r="F543" t="str">
            <v>4011248-87</v>
          </cell>
          <cell r="G543">
            <v>54.41</v>
          </cell>
        </row>
        <row r="544">
          <cell r="F544" t="str">
            <v>4011248-89</v>
          </cell>
          <cell r="G544">
            <v>54.41</v>
          </cell>
        </row>
        <row r="545">
          <cell r="F545" t="str">
            <v>4011248-90</v>
          </cell>
          <cell r="G545">
            <v>54.41</v>
          </cell>
        </row>
        <row r="546">
          <cell r="F546" t="str">
            <v>4011249-71</v>
          </cell>
          <cell r="G546">
            <v>76.17</v>
          </cell>
        </row>
        <row r="547">
          <cell r="F547" t="str">
            <v>4011249-80</v>
          </cell>
          <cell r="G547">
            <v>76.17</v>
          </cell>
        </row>
        <row r="548">
          <cell r="F548" t="str">
            <v>4011252-88</v>
          </cell>
          <cell r="G548">
            <v>74.87</v>
          </cell>
        </row>
        <row r="549">
          <cell r="F549" t="str">
            <v>4011253-78</v>
          </cell>
          <cell r="G549">
            <v>130.58000000000001</v>
          </cell>
        </row>
        <row r="550">
          <cell r="F550" t="str">
            <v>4011253-82</v>
          </cell>
          <cell r="G550">
            <v>130.58000000000001</v>
          </cell>
        </row>
        <row r="551">
          <cell r="F551" t="str">
            <v>4011256-82</v>
          </cell>
          <cell r="G551">
            <v>102.29</v>
          </cell>
        </row>
        <row r="552">
          <cell r="F552" t="str">
            <v>4011258-76</v>
          </cell>
          <cell r="G552">
            <v>91.84</v>
          </cell>
        </row>
        <row r="553">
          <cell r="F553" t="str">
            <v>4011258-81</v>
          </cell>
          <cell r="G553">
            <v>91.84</v>
          </cell>
        </row>
        <row r="554">
          <cell r="F554" t="str">
            <v>4011258-82</v>
          </cell>
          <cell r="G554">
            <v>91.84</v>
          </cell>
        </row>
        <row r="555">
          <cell r="F555" t="str">
            <v>4011262-87</v>
          </cell>
          <cell r="G555">
            <v>89.87</v>
          </cell>
        </row>
        <row r="556">
          <cell r="F556" t="str">
            <v>4011265-82</v>
          </cell>
          <cell r="G556">
            <v>88</v>
          </cell>
        </row>
        <row r="557">
          <cell r="F557" t="str">
            <v>4011271-89</v>
          </cell>
          <cell r="G557">
            <v>77.040000000000006</v>
          </cell>
        </row>
        <row r="558">
          <cell r="F558" t="str">
            <v>4011278-82</v>
          </cell>
          <cell r="G558">
            <v>64.42</v>
          </cell>
        </row>
        <row r="559">
          <cell r="F559" t="str">
            <v>4011280-80</v>
          </cell>
          <cell r="G559">
            <v>95.33</v>
          </cell>
        </row>
        <row r="560">
          <cell r="F560" t="str">
            <v>4011280-82</v>
          </cell>
          <cell r="G560">
            <v>95.33</v>
          </cell>
        </row>
        <row r="561">
          <cell r="F561" t="str">
            <v>4011280-87</v>
          </cell>
          <cell r="G561">
            <v>95.33</v>
          </cell>
        </row>
        <row r="562">
          <cell r="F562" t="str">
            <v>4011282-82</v>
          </cell>
          <cell r="G562">
            <v>137.97999999999999</v>
          </cell>
        </row>
        <row r="563">
          <cell r="F563" t="str">
            <v>4011282-92</v>
          </cell>
          <cell r="G563">
            <v>137.97999999999999</v>
          </cell>
        </row>
        <row r="564">
          <cell r="F564" t="str">
            <v>4011284-82</v>
          </cell>
          <cell r="G564">
            <v>83.02</v>
          </cell>
        </row>
        <row r="565">
          <cell r="F565" t="str">
            <v>4011286-80</v>
          </cell>
          <cell r="G565">
            <v>73.290000000000006</v>
          </cell>
        </row>
        <row r="566">
          <cell r="F566" t="str">
            <v>4011288-80</v>
          </cell>
          <cell r="G566">
            <v>58.53</v>
          </cell>
        </row>
        <row r="567">
          <cell r="F567" t="str">
            <v>4011288-82</v>
          </cell>
          <cell r="G567">
            <v>58.53</v>
          </cell>
        </row>
        <row r="568">
          <cell r="F568" t="str">
            <v>4011288-87</v>
          </cell>
          <cell r="G568">
            <v>58.53</v>
          </cell>
        </row>
        <row r="569">
          <cell r="F569" t="str">
            <v>4011288-95</v>
          </cell>
          <cell r="G569">
            <v>58.53</v>
          </cell>
        </row>
        <row r="570">
          <cell r="F570" t="str">
            <v>4011294-87</v>
          </cell>
          <cell r="G570">
            <v>132.76</v>
          </cell>
        </row>
        <row r="571">
          <cell r="F571" t="str">
            <v>4011297-92</v>
          </cell>
          <cell r="G571">
            <v>65.11</v>
          </cell>
        </row>
        <row r="572">
          <cell r="F572" t="str">
            <v>4011299-75</v>
          </cell>
          <cell r="G572">
            <v>67.930000000000007</v>
          </cell>
        </row>
        <row r="573">
          <cell r="F573" t="str">
            <v>4011299-90</v>
          </cell>
          <cell r="G573">
            <v>67.930000000000007</v>
          </cell>
        </row>
        <row r="574">
          <cell r="F574" t="str">
            <v>4011301-82</v>
          </cell>
          <cell r="G574">
            <v>99.68</v>
          </cell>
        </row>
        <row r="575">
          <cell r="F575" t="str">
            <v>4011302-82</v>
          </cell>
          <cell r="G575">
            <v>81.37</v>
          </cell>
        </row>
        <row r="576">
          <cell r="F576" t="str">
            <v>4011305-76</v>
          </cell>
          <cell r="G576">
            <v>74</v>
          </cell>
        </row>
        <row r="577">
          <cell r="F577" t="str">
            <v>4011305-88</v>
          </cell>
          <cell r="G577">
            <v>74</v>
          </cell>
        </row>
        <row r="578">
          <cell r="F578" t="str">
            <v>4011309-92</v>
          </cell>
          <cell r="G578">
            <v>126.23</v>
          </cell>
        </row>
        <row r="579">
          <cell r="F579" t="str">
            <v>4011314-79</v>
          </cell>
          <cell r="G579">
            <v>141.66999999999999</v>
          </cell>
        </row>
        <row r="580">
          <cell r="F580" t="str">
            <v>4011315-88</v>
          </cell>
          <cell r="G580">
            <v>95.33</v>
          </cell>
        </row>
        <row r="581">
          <cell r="F581" t="str">
            <v>4011316-80</v>
          </cell>
          <cell r="G581">
            <v>78.37</v>
          </cell>
        </row>
        <row r="582">
          <cell r="F582" t="str">
            <v>4011320-79</v>
          </cell>
          <cell r="G582">
            <v>62.68</v>
          </cell>
        </row>
        <row r="583">
          <cell r="F583" t="str">
            <v>4011330-83</v>
          </cell>
          <cell r="G583">
            <v>68.36</v>
          </cell>
        </row>
        <row r="584">
          <cell r="F584" t="str">
            <v>4011332-77</v>
          </cell>
          <cell r="G584">
            <v>280.76</v>
          </cell>
        </row>
        <row r="585">
          <cell r="F585" t="str">
            <v>4011332-82</v>
          </cell>
          <cell r="G585">
            <v>280.76</v>
          </cell>
        </row>
        <row r="586">
          <cell r="F586" t="str">
            <v>4011342-82</v>
          </cell>
          <cell r="G586">
            <v>100</v>
          </cell>
        </row>
        <row r="587">
          <cell r="F587" t="str">
            <v>4011350-87</v>
          </cell>
          <cell r="G587">
            <v>65.11</v>
          </cell>
        </row>
        <row r="588">
          <cell r="F588" t="str">
            <v>4011355-82</v>
          </cell>
          <cell r="G588">
            <v>123.87</v>
          </cell>
        </row>
        <row r="589">
          <cell r="F589" t="str">
            <v>4011362-79</v>
          </cell>
          <cell r="G589">
            <v>113.17</v>
          </cell>
        </row>
        <row r="590">
          <cell r="F590" t="str">
            <v>4011362-82</v>
          </cell>
          <cell r="G590">
            <v>113.17</v>
          </cell>
        </row>
        <row r="591">
          <cell r="F591" t="str">
            <v>4011365-89</v>
          </cell>
          <cell r="G591">
            <v>74</v>
          </cell>
        </row>
        <row r="592">
          <cell r="F592" t="str">
            <v>4011366-90</v>
          </cell>
          <cell r="G592">
            <v>74</v>
          </cell>
        </row>
        <row r="593">
          <cell r="F593" t="str">
            <v>4011371-89</v>
          </cell>
          <cell r="G593">
            <v>101.42</v>
          </cell>
        </row>
        <row r="594">
          <cell r="F594" t="str">
            <v>4011381-82</v>
          </cell>
          <cell r="G594">
            <v>230.7</v>
          </cell>
        </row>
        <row r="595">
          <cell r="F595" t="str">
            <v>4011382-89</v>
          </cell>
          <cell r="G595">
            <v>125.8</v>
          </cell>
        </row>
        <row r="596">
          <cell r="F596" t="str">
            <v>4011387-82</v>
          </cell>
          <cell r="G596">
            <v>101.86</v>
          </cell>
        </row>
        <row r="597">
          <cell r="F597" t="str">
            <v>4011408-80</v>
          </cell>
          <cell r="G597">
            <v>153.86000000000001</v>
          </cell>
        </row>
        <row r="598">
          <cell r="F598" t="str">
            <v>4011410-80</v>
          </cell>
          <cell r="G598">
            <v>153.86000000000001</v>
          </cell>
        </row>
        <row r="599">
          <cell r="F599" t="str">
            <v>4011435-88</v>
          </cell>
          <cell r="G599">
            <v>225.68</v>
          </cell>
        </row>
        <row r="600">
          <cell r="F600" t="str">
            <v>4011452-82</v>
          </cell>
          <cell r="G600">
            <v>115.99</v>
          </cell>
        </row>
        <row r="601">
          <cell r="F601" t="str">
            <v>4011467-92</v>
          </cell>
          <cell r="G601">
            <v>111</v>
          </cell>
        </row>
        <row r="602">
          <cell r="F602" t="str">
            <v>4011504-89</v>
          </cell>
          <cell r="G602">
            <v>80.319999999999993</v>
          </cell>
        </row>
        <row r="603">
          <cell r="F603" t="str">
            <v>4011519-83</v>
          </cell>
          <cell r="G603">
            <v>85.68</v>
          </cell>
        </row>
        <row r="604">
          <cell r="F604" t="str">
            <v>4011521-98</v>
          </cell>
          <cell r="G604">
            <v>990.26</v>
          </cell>
        </row>
        <row r="605">
          <cell r="F605" t="str">
            <v>4011522-89</v>
          </cell>
          <cell r="G605">
            <v>626.79999999999995</v>
          </cell>
        </row>
        <row r="606">
          <cell r="F606" t="str">
            <v>4011523-90</v>
          </cell>
          <cell r="G606">
            <v>351.48</v>
          </cell>
        </row>
        <row r="607">
          <cell r="F607" t="str">
            <v>4011525-100</v>
          </cell>
          <cell r="G607">
            <v>263.33999999999997</v>
          </cell>
        </row>
        <row r="608">
          <cell r="F608" t="str">
            <v>4011567-80</v>
          </cell>
          <cell r="G608">
            <v>314.27</v>
          </cell>
        </row>
        <row r="609">
          <cell r="F609" t="str">
            <v>4011568-80</v>
          </cell>
          <cell r="G609">
            <v>125.8</v>
          </cell>
        </row>
        <row r="610">
          <cell r="F610" t="str">
            <v>4011568-87</v>
          </cell>
          <cell r="G610">
            <v>125.8</v>
          </cell>
        </row>
        <row r="611">
          <cell r="F611" t="str">
            <v>4011569-95</v>
          </cell>
          <cell r="G611">
            <v>134.27000000000001</v>
          </cell>
        </row>
        <row r="612">
          <cell r="F612" t="str">
            <v>4011570-95</v>
          </cell>
          <cell r="G612">
            <v>245.93</v>
          </cell>
        </row>
        <row r="613">
          <cell r="F613" t="str">
            <v>4011580-79</v>
          </cell>
          <cell r="G613">
            <v>135.44</v>
          </cell>
        </row>
        <row r="614">
          <cell r="F614" t="str">
            <v>4011600-82</v>
          </cell>
          <cell r="G614">
            <v>102.29</v>
          </cell>
        </row>
        <row r="615">
          <cell r="F615" t="str">
            <v>4011630-80-87</v>
          </cell>
          <cell r="G615">
            <v>522.34</v>
          </cell>
        </row>
        <row r="616">
          <cell r="F616" t="str">
            <v>4021101-89</v>
          </cell>
          <cell r="G616">
            <v>282.5</v>
          </cell>
        </row>
        <row r="617">
          <cell r="F617" t="str">
            <v>4021107-82</v>
          </cell>
          <cell r="G617">
            <v>180.85</v>
          </cell>
        </row>
        <row r="618">
          <cell r="F618" t="str">
            <v>4021108-82</v>
          </cell>
          <cell r="G618">
            <v>591.98</v>
          </cell>
        </row>
        <row r="619">
          <cell r="F619" t="str">
            <v>4021109-87</v>
          </cell>
          <cell r="G619">
            <v>554.59</v>
          </cell>
        </row>
        <row r="620">
          <cell r="F620" t="str">
            <v>4021110-92</v>
          </cell>
          <cell r="G620">
            <v>265.95999999999998</v>
          </cell>
        </row>
        <row r="621">
          <cell r="F621" t="str">
            <v>4021111-82</v>
          </cell>
          <cell r="G621">
            <v>148.34</v>
          </cell>
        </row>
        <row r="622">
          <cell r="F622" t="str">
            <v>4021111-92</v>
          </cell>
          <cell r="G622">
            <v>148.34</v>
          </cell>
        </row>
        <row r="623">
          <cell r="F623" t="str">
            <v>4021112-82</v>
          </cell>
          <cell r="G623">
            <v>413.95</v>
          </cell>
        </row>
        <row r="624">
          <cell r="F624" t="str">
            <v>4021113-100</v>
          </cell>
          <cell r="G624">
            <v>386.3</v>
          </cell>
        </row>
        <row r="625">
          <cell r="F625" t="str">
            <v>4021114-87</v>
          </cell>
          <cell r="G625">
            <v>485.77</v>
          </cell>
        </row>
        <row r="626">
          <cell r="F626" t="str">
            <v>4021115-79</v>
          </cell>
          <cell r="G626">
            <v>239.82</v>
          </cell>
        </row>
        <row r="627">
          <cell r="F627" t="str">
            <v>4021117-78</v>
          </cell>
          <cell r="G627">
            <v>507.1</v>
          </cell>
        </row>
        <row r="628">
          <cell r="F628" t="str">
            <v>4021118-82</v>
          </cell>
          <cell r="G628">
            <v>194.14</v>
          </cell>
        </row>
        <row r="629">
          <cell r="F629" t="str">
            <v>4021119-95</v>
          </cell>
          <cell r="G629">
            <v>1316.72</v>
          </cell>
        </row>
        <row r="630">
          <cell r="F630" t="str">
            <v>4021120-82</v>
          </cell>
          <cell r="G630">
            <v>474.46</v>
          </cell>
        </row>
        <row r="631">
          <cell r="F631" t="str">
            <v>4021121-82</v>
          </cell>
          <cell r="G631">
            <v>539.75</v>
          </cell>
        </row>
        <row r="632">
          <cell r="F632" t="str">
            <v>4021122-82</v>
          </cell>
          <cell r="G632">
            <v>495.56</v>
          </cell>
        </row>
        <row r="633">
          <cell r="F633" t="str">
            <v>4021123-82</v>
          </cell>
          <cell r="G633">
            <v>495.56</v>
          </cell>
        </row>
        <row r="634">
          <cell r="F634" t="str">
            <v>4021124-82</v>
          </cell>
          <cell r="G634">
            <v>495.56</v>
          </cell>
        </row>
        <row r="635">
          <cell r="F635" t="str">
            <v>4021125-85</v>
          </cell>
          <cell r="G635">
            <v>548.66</v>
          </cell>
        </row>
        <row r="636">
          <cell r="F636" t="str">
            <v>4021127-79</v>
          </cell>
          <cell r="G636">
            <v>353.01</v>
          </cell>
        </row>
        <row r="637">
          <cell r="F637" t="str">
            <v>4021128-79</v>
          </cell>
          <cell r="G637">
            <v>322.98</v>
          </cell>
        </row>
        <row r="638">
          <cell r="F638" t="str">
            <v>4021130-87</v>
          </cell>
          <cell r="G638">
            <v>554.11</v>
          </cell>
        </row>
        <row r="639">
          <cell r="F639" t="str">
            <v>4021130-92</v>
          </cell>
          <cell r="G639">
            <v>554.11</v>
          </cell>
        </row>
        <row r="640">
          <cell r="F640" t="str">
            <v>4021131-92</v>
          </cell>
          <cell r="G640">
            <v>534.29999999999995</v>
          </cell>
        </row>
        <row r="641">
          <cell r="F641" t="str">
            <v>4021132-82</v>
          </cell>
          <cell r="G641">
            <v>565.86</v>
          </cell>
        </row>
        <row r="642">
          <cell r="F642" t="str">
            <v>4021133-87</v>
          </cell>
          <cell r="G642">
            <v>561.08000000000004</v>
          </cell>
        </row>
        <row r="643">
          <cell r="F643" t="str">
            <v>4021134-82</v>
          </cell>
          <cell r="G643">
            <v>561.08000000000004</v>
          </cell>
        </row>
        <row r="644">
          <cell r="F644" t="str">
            <v>4021135-92</v>
          </cell>
          <cell r="G644">
            <v>561.08000000000004</v>
          </cell>
        </row>
        <row r="645">
          <cell r="F645" t="str">
            <v>4021136-82</v>
          </cell>
          <cell r="G645">
            <v>561.08000000000004</v>
          </cell>
        </row>
        <row r="646">
          <cell r="F646" t="str">
            <v>4021136-92</v>
          </cell>
          <cell r="G646">
            <v>561.08000000000004</v>
          </cell>
        </row>
        <row r="647">
          <cell r="F647" t="str">
            <v>4021137-92</v>
          </cell>
          <cell r="G647">
            <v>524.51</v>
          </cell>
        </row>
        <row r="648">
          <cell r="F648" t="str">
            <v>4021138-92</v>
          </cell>
          <cell r="G648">
            <v>531.04</v>
          </cell>
        </row>
        <row r="649">
          <cell r="F649" t="str">
            <v>4021139-82</v>
          </cell>
          <cell r="G649">
            <v>514.94000000000005</v>
          </cell>
        </row>
        <row r="650">
          <cell r="F650" t="str">
            <v>4021139-87</v>
          </cell>
          <cell r="G650">
            <v>514.94000000000005</v>
          </cell>
        </row>
        <row r="651">
          <cell r="F651" t="str">
            <v>4021140-82</v>
          </cell>
          <cell r="G651">
            <v>548.45000000000005</v>
          </cell>
        </row>
        <row r="652">
          <cell r="F652" t="str">
            <v>4021141-87</v>
          </cell>
          <cell r="G652">
            <v>581.1</v>
          </cell>
        </row>
        <row r="653">
          <cell r="F653" t="str">
            <v>4021142-82</v>
          </cell>
          <cell r="G653">
            <v>581.1</v>
          </cell>
        </row>
        <row r="654">
          <cell r="F654" t="str">
            <v>4021143-91</v>
          </cell>
          <cell r="G654">
            <v>501.65</v>
          </cell>
        </row>
        <row r="655">
          <cell r="F655" t="str">
            <v>4021145-82</v>
          </cell>
          <cell r="G655">
            <v>598.51</v>
          </cell>
        </row>
        <row r="656">
          <cell r="F656" t="str">
            <v>4021148-77</v>
          </cell>
          <cell r="G656">
            <v>256.82</v>
          </cell>
        </row>
        <row r="657">
          <cell r="F657" t="str">
            <v>4021148-87</v>
          </cell>
          <cell r="G657">
            <v>256.82</v>
          </cell>
        </row>
        <row r="658">
          <cell r="F658" t="str">
            <v>4021149-77</v>
          </cell>
          <cell r="G658">
            <v>256.82</v>
          </cell>
        </row>
        <row r="659">
          <cell r="F659" t="str">
            <v>4021149-87</v>
          </cell>
          <cell r="G659">
            <v>256.82</v>
          </cell>
        </row>
        <row r="660">
          <cell r="F660" t="str">
            <v>4021152-92</v>
          </cell>
          <cell r="G660">
            <v>135.58000000000001</v>
          </cell>
        </row>
        <row r="661">
          <cell r="F661" t="str">
            <v>4021153-80</v>
          </cell>
          <cell r="G661">
            <v>276.39999999999998</v>
          </cell>
        </row>
        <row r="662">
          <cell r="F662" t="str">
            <v>4021153-87</v>
          </cell>
          <cell r="G662">
            <v>276.39999999999998</v>
          </cell>
        </row>
        <row r="663">
          <cell r="F663" t="str">
            <v>4021154-87</v>
          </cell>
          <cell r="G663">
            <v>276.39999999999998</v>
          </cell>
        </row>
        <row r="664">
          <cell r="F664" t="str">
            <v>4021155-80</v>
          </cell>
          <cell r="G664">
            <v>281.83</v>
          </cell>
        </row>
        <row r="665">
          <cell r="F665" t="str">
            <v>4021155-87</v>
          </cell>
          <cell r="G665">
            <v>281.83</v>
          </cell>
        </row>
        <row r="666">
          <cell r="F666" t="str">
            <v>4021155-95</v>
          </cell>
          <cell r="G666">
            <v>281.83</v>
          </cell>
        </row>
        <row r="667">
          <cell r="F667" t="str">
            <v>4021156-89</v>
          </cell>
          <cell r="G667">
            <v>460.96</v>
          </cell>
        </row>
        <row r="668">
          <cell r="F668" t="str">
            <v>4021157-89</v>
          </cell>
          <cell r="G668">
            <v>507.1</v>
          </cell>
        </row>
        <row r="669">
          <cell r="F669" t="str">
            <v>4021158-89</v>
          </cell>
          <cell r="G669">
            <v>626.79999999999995</v>
          </cell>
        </row>
        <row r="670">
          <cell r="F670" t="str">
            <v>4021159-89</v>
          </cell>
          <cell r="G670">
            <v>670.33</v>
          </cell>
        </row>
        <row r="671">
          <cell r="F671" t="str">
            <v>4021160-89</v>
          </cell>
          <cell r="G671">
            <v>644.22</v>
          </cell>
        </row>
        <row r="672">
          <cell r="F672" t="str">
            <v>4021161-92</v>
          </cell>
          <cell r="G672">
            <v>957.62</v>
          </cell>
        </row>
        <row r="673">
          <cell r="F673" t="str">
            <v>4021162-90</v>
          </cell>
          <cell r="G673">
            <v>1724.15</v>
          </cell>
        </row>
        <row r="674">
          <cell r="F674" t="str">
            <v>4021163-82</v>
          </cell>
          <cell r="G674">
            <v>276.83999999999997</v>
          </cell>
        </row>
        <row r="675">
          <cell r="F675" t="str">
            <v>4021164-82</v>
          </cell>
          <cell r="G675">
            <v>276.83999999999997</v>
          </cell>
        </row>
        <row r="676">
          <cell r="F676" t="str">
            <v>4021165-82</v>
          </cell>
          <cell r="G676">
            <v>605.04</v>
          </cell>
        </row>
        <row r="677">
          <cell r="F677" t="str">
            <v>4021167-82</v>
          </cell>
          <cell r="G677">
            <v>466.62</v>
          </cell>
        </row>
        <row r="678">
          <cell r="F678" t="str">
            <v>4021168-82</v>
          </cell>
          <cell r="G678">
            <v>277.04000000000002</v>
          </cell>
        </row>
        <row r="679">
          <cell r="F679" t="str">
            <v>4021221-82</v>
          </cell>
          <cell r="G679">
            <v>114.75</v>
          </cell>
        </row>
        <row r="680">
          <cell r="F680" t="str">
            <v>4021221-92</v>
          </cell>
          <cell r="G680">
            <v>114.75</v>
          </cell>
        </row>
        <row r="681">
          <cell r="F681" t="str">
            <v>4021226-87</v>
          </cell>
          <cell r="G681">
            <v>401.53</v>
          </cell>
        </row>
        <row r="682">
          <cell r="F682" t="str">
            <v>4021227-82</v>
          </cell>
          <cell r="G682">
            <v>198.92</v>
          </cell>
        </row>
        <row r="683">
          <cell r="F683" t="str">
            <v>4021230-92</v>
          </cell>
          <cell r="G683">
            <v>119.66</v>
          </cell>
        </row>
        <row r="684">
          <cell r="F684" t="str">
            <v>4021231-92</v>
          </cell>
          <cell r="G684">
            <v>124.08</v>
          </cell>
        </row>
        <row r="685">
          <cell r="F685" t="str">
            <v>4021242-80</v>
          </cell>
          <cell r="G685">
            <v>154.80000000000001</v>
          </cell>
        </row>
        <row r="686">
          <cell r="F686" t="str">
            <v>4021245-80</v>
          </cell>
          <cell r="G686">
            <v>95.33</v>
          </cell>
        </row>
        <row r="687">
          <cell r="F687" t="str">
            <v>4021245-87</v>
          </cell>
          <cell r="G687">
            <v>95.33</v>
          </cell>
        </row>
        <row r="688">
          <cell r="F688" t="str">
            <v>4021250-87</v>
          </cell>
          <cell r="G688">
            <v>298.81</v>
          </cell>
        </row>
        <row r="689">
          <cell r="F689" t="str">
            <v>4021251-87</v>
          </cell>
          <cell r="G689">
            <v>298.81</v>
          </cell>
        </row>
        <row r="690">
          <cell r="F690" t="str">
            <v>4021269-87</v>
          </cell>
          <cell r="G690">
            <v>287.29000000000002</v>
          </cell>
        </row>
        <row r="691">
          <cell r="F691" t="str">
            <v>4021270-87</v>
          </cell>
          <cell r="G691">
            <v>287.29000000000002</v>
          </cell>
        </row>
        <row r="692">
          <cell r="F692" t="str">
            <v>4021271-89</v>
          </cell>
          <cell r="G692">
            <v>142.34</v>
          </cell>
        </row>
        <row r="693">
          <cell r="F693" t="str">
            <v>4021311-79</v>
          </cell>
          <cell r="G693">
            <v>285.11</v>
          </cell>
        </row>
        <row r="694">
          <cell r="F694" t="str">
            <v>4021313-92</v>
          </cell>
          <cell r="G694">
            <v>99.68</v>
          </cell>
        </row>
        <row r="695">
          <cell r="F695" t="str">
            <v>4021314-79</v>
          </cell>
          <cell r="G695">
            <v>174.11</v>
          </cell>
        </row>
        <row r="696">
          <cell r="F696" t="str">
            <v>4021324-87</v>
          </cell>
          <cell r="G696">
            <v>163.22999999999999</v>
          </cell>
        </row>
        <row r="697">
          <cell r="F697" t="str">
            <v>4021327-82</v>
          </cell>
          <cell r="G697">
            <v>129.44</v>
          </cell>
        </row>
        <row r="698">
          <cell r="F698" t="str">
            <v>4021328-87</v>
          </cell>
          <cell r="G698">
            <v>129.44</v>
          </cell>
        </row>
        <row r="699">
          <cell r="F699" t="str">
            <v>4021328-92</v>
          </cell>
          <cell r="G699">
            <v>129.44</v>
          </cell>
        </row>
        <row r="700">
          <cell r="F700" t="str">
            <v>4021345-87</v>
          </cell>
          <cell r="G700">
            <v>180.64</v>
          </cell>
        </row>
        <row r="701">
          <cell r="F701" t="str">
            <v>4021347-87</v>
          </cell>
          <cell r="G701">
            <v>156.69999999999999</v>
          </cell>
        </row>
        <row r="702">
          <cell r="F702" t="str">
            <v>4021349-87</v>
          </cell>
          <cell r="G702">
            <v>89.12</v>
          </cell>
        </row>
        <row r="703">
          <cell r="F703" t="str">
            <v>4021360-87</v>
          </cell>
          <cell r="G703">
            <v>168.45</v>
          </cell>
        </row>
        <row r="704">
          <cell r="F704" t="str">
            <v>4021361-82</v>
          </cell>
          <cell r="G704">
            <v>125.68</v>
          </cell>
        </row>
        <row r="705">
          <cell r="F705" t="str">
            <v>4021361-87</v>
          </cell>
          <cell r="G705">
            <v>125.68</v>
          </cell>
        </row>
        <row r="706">
          <cell r="F706" t="str">
            <v>4021370-89</v>
          </cell>
          <cell r="G706">
            <v>76.38</v>
          </cell>
        </row>
        <row r="707">
          <cell r="F707" t="str">
            <v>4021371-89</v>
          </cell>
          <cell r="G707">
            <v>151.47999999999999</v>
          </cell>
        </row>
        <row r="708">
          <cell r="F708" t="str">
            <v>4021372-92</v>
          </cell>
          <cell r="G708">
            <v>157.5</v>
          </cell>
        </row>
        <row r="709">
          <cell r="F709" t="str">
            <v>4021373-82</v>
          </cell>
          <cell r="G709">
            <v>216.11</v>
          </cell>
        </row>
        <row r="710">
          <cell r="F710" t="str">
            <v>4021373-92</v>
          </cell>
          <cell r="G710">
            <v>216.11</v>
          </cell>
        </row>
        <row r="711">
          <cell r="F711" t="str">
            <v>4021382-89</v>
          </cell>
          <cell r="G711">
            <v>365.64</v>
          </cell>
        </row>
        <row r="712">
          <cell r="F712" t="str">
            <v>4021391-92</v>
          </cell>
          <cell r="G712">
            <v>160.55000000000001</v>
          </cell>
        </row>
        <row r="713">
          <cell r="F713" t="str">
            <v>4021401-82</v>
          </cell>
          <cell r="G713">
            <v>206.76</v>
          </cell>
        </row>
        <row r="714">
          <cell r="F714" t="str">
            <v>4021402-82</v>
          </cell>
          <cell r="G714">
            <v>214.36</v>
          </cell>
        </row>
        <row r="715">
          <cell r="F715" t="str">
            <v>4021421-100</v>
          </cell>
          <cell r="G715">
            <v>389.58</v>
          </cell>
        </row>
        <row r="716">
          <cell r="F716" t="str">
            <v>4021422-88</v>
          </cell>
          <cell r="G716">
            <v>190.86</v>
          </cell>
        </row>
        <row r="717">
          <cell r="F717" t="str">
            <v>4021432-83</v>
          </cell>
          <cell r="G717">
            <v>616.55999999999995</v>
          </cell>
        </row>
        <row r="718">
          <cell r="F718" t="str">
            <v>4021438-89</v>
          </cell>
          <cell r="G718">
            <v>922.79</v>
          </cell>
        </row>
        <row r="719">
          <cell r="F719" t="str">
            <v>4021452-82</v>
          </cell>
          <cell r="G719">
            <v>1279.73</v>
          </cell>
        </row>
        <row r="720">
          <cell r="F720" t="str">
            <v>4021453-80</v>
          </cell>
          <cell r="G720">
            <v>156.69999999999999</v>
          </cell>
        </row>
        <row r="721">
          <cell r="F721" t="str">
            <v>4021460-90</v>
          </cell>
          <cell r="G721">
            <v>213.29</v>
          </cell>
        </row>
        <row r="722">
          <cell r="F722" t="str">
            <v>4021467-92</v>
          </cell>
          <cell r="G722">
            <v>587.63</v>
          </cell>
        </row>
        <row r="723">
          <cell r="F723" t="str">
            <v>4021479-82</v>
          </cell>
          <cell r="G723">
            <v>641.16999999999996</v>
          </cell>
        </row>
        <row r="724">
          <cell r="F724" t="str">
            <v>4021486-89</v>
          </cell>
          <cell r="G724">
            <v>185.59</v>
          </cell>
        </row>
        <row r="725">
          <cell r="F725" t="str">
            <v>4021489-105</v>
          </cell>
          <cell r="G725">
            <v>1545.25</v>
          </cell>
        </row>
        <row r="726">
          <cell r="F726" t="str">
            <v>4021504-89</v>
          </cell>
          <cell r="G726">
            <v>130.36000000000001</v>
          </cell>
        </row>
        <row r="727">
          <cell r="F727" t="str">
            <v>4021506-87</v>
          </cell>
          <cell r="G727">
            <v>298.17</v>
          </cell>
        </row>
        <row r="728">
          <cell r="F728" t="str">
            <v>4021516-87</v>
          </cell>
          <cell r="G728">
            <v>298.17</v>
          </cell>
        </row>
        <row r="729">
          <cell r="F729" t="str">
            <v>4021528-90</v>
          </cell>
          <cell r="G729">
            <v>184.99</v>
          </cell>
        </row>
        <row r="730">
          <cell r="F730" t="str">
            <v>4021547-50</v>
          </cell>
          <cell r="G730">
            <v>107.29</v>
          </cell>
        </row>
        <row r="731">
          <cell r="F731" t="str">
            <v>4021562-80</v>
          </cell>
          <cell r="G731">
            <v>226.35</v>
          </cell>
        </row>
        <row r="732">
          <cell r="F732" t="str">
            <v>4021562-87</v>
          </cell>
          <cell r="G732">
            <v>226.35</v>
          </cell>
        </row>
        <row r="733">
          <cell r="F733" t="str">
            <v>4021563-80</v>
          </cell>
          <cell r="G733">
            <v>226.35</v>
          </cell>
        </row>
        <row r="734">
          <cell r="F734" t="str">
            <v>4021563-87</v>
          </cell>
          <cell r="G734">
            <v>226.35</v>
          </cell>
        </row>
        <row r="735">
          <cell r="F735" t="str">
            <v>4021568-80-95</v>
          </cell>
          <cell r="G735">
            <v>702.98</v>
          </cell>
        </row>
        <row r="736">
          <cell r="F736" t="str">
            <v>4021568-87-95</v>
          </cell>
          <cell r="G736">
            <v>702.98</v>
          </cell>
        </row>
        <row r="737">
          <cell r="F737" t="str">
            <v>4021573-89</v>
          </cell>
          <cell r="G737">
            <v>417.85</v>
          </cell>
        </row>
        <row r="738">
          <cell r="F738" t="str">
            <v>4021574-89</v>
          </cell>
          <cell r="G738">
            <v>417.85</v>
          </cell>
        </row>
        <row r="739">
          <cell r="F739" t="str">
            <v>4021584-83</v>
          </cell>
          <cell r="G739">
            <v>587.61</v>
          </cell>
        </row>
        <row r="740">
          <cell r="F740" t="str">
            <v>4021597-80</v>
          </cell>
          <cell r="G740">
            <v>230.7</v>
          </cell>
        </row>
        <row r="741">
          <cell r="F741" t="str">
            <v>4021597-87</v>
          </cell>
          <cell r="G741">
            <v>230.7</v>
          </cell>
        </row>
        <row r="742">
          <cell r="F742" t="str">
            <v>4021598-80</v>
          </cell>
          <cell r="G742">
            <v>341.7</v>
          </cell>
        </row>
        <row r="743">
          <cell r="F743">
            <v>5010001</v>
          </cell>
          <cell r="G743">
            <v>169.28</v>
          </cell>
        </row>
        <row r="744">
          <cell r="F744">
            <v>5010003</v>
          </cell>
          <cell r="G744">
            <v>169.28</v>
          </cell>
        </row>
        <row r="745">
          <cell r="F745">
            <v>5010005</v>
          </cell>
          <cell r="G745">
            <v>169.28</v>
          </cell>
        </row>
        <row r="746">
          <cell r="F746">
            <v>5010006</v>
          </cell>
          <cell r="G746">
            <v>169.28</v>
          </cell>
        </row>
        <row r="747">
          <cell r="F747">
            <v>5010024</v>
          </cell>
          <cell r="G747">
            <v>169.28</v>
          </cell>
        </row>
        <row r="748">
          <cell r="F748">
            <v>5010026</v>
          </cell>
          <cell r="G748">
            <v>169.28</v>
          </cell>
        </row>
        <row r="749">
          <cell r="F749">
            <v>5010030</v>
          </cell>
          <cell r="G749">
            <v>169.28</v>
          </cell>
        </row>
        <row r="750">
          <cell r="F750">
            <v>5010039</v>
          </cell>
          <cell r="G750">
            <v>169.28</v>
          </cell>
        </row>
        <row r="751">
          <cell r="F751">
            <v>5010041</v>
          </cell>
          <cell r="G751">
            <v>169.28</v>
          </cell>
        </row>
        <row r="752">
          <cell r="F752">
            <v>5010042</v>
          </cell>
          <cell r="G752">
            <v>169.28</v>
          </cell>
        </row>
        <row r="753">
          <cell r="F753">
            <v>5010043</v>
          </cell>
          <cell r="G753">
            <v>169.28</v>
          </cell>
        </row>
        <row r="754">
          <cell r="F754">
            <v>5010044</v>
          </cell>
          <cell r="G754">
            <v>169.28</v>
          </cell>
        </row>
        <row r="755">
          <cell r="F755">
            <v>5010046</v>
          </cell>
          <cell r="G755">
            <v>169.28</v>
          </cell>
        </row>
        <row r="756">
          <cell r="F756">
            <v>5010049</v>
          </cell>
          <cell r="G756">
            <v>169.28</v>
          </cell>
        </row>
        <row r="757">
          <cell r="F757">
            <v>5010052</v>
          </cell>
          <cell r="G757">
            <v>169.28</v>
          </cell>
        </row>
        <row r="758">
          <cell r="F758">
            <v>5010058</v>
          </cell>
          <cell r="G758">
            <v>169.28</v>
          </cell>
        </row>
        <row r="759">
          <cell r="F759">
            <v>5010064</v>
          </cell>
          <cell r="G759">
            <v>169.28</v>
          </cell>
        </row>
        <row r="760">
          <cell r="F760">
            <v>5010065</v>
          </cell>
          <cell r="G760">
            <v>162.66</v>
          </cell>
        </row>
        <row r="761">
          <cell r="F761">
            <v>5010066</v>
          </cell>
          <cell r="G761">
            <v>169.28</v>
          </cell>
        </row>
        <row r="762">
          <cell r="F762">
            <v>5010067</v>
          </cell>
          <cell r="G762">
            <v>169.28</v>
          </cell>
        </row>
        <row r="763">
          <cell r="F763">
            <v>5010071</v>
          </cell>
          <cell r="G763">
            <v>169.28</v>
          </cell>
        </row>
        <row r="764">
          <cell r="F764">
            <v>5010092</v>
          </cell>
          <cell r="G764">
            <v>184.63</v>
          </cell>
        </row>
        <row r="765">
          <cell r="F765">
            <v>5010099</v>
          </cell>
          <cell r="G765">
            <v>169.28</v>
          </cell>
        </row>
        <row r="766">
          <cell r="F766">
            <v>5010101</v>
          </cell>
          <cell r="G766">
            <v>169.28</v>
          </cell>
        </row>
        <row r="767">
          <cell r="F767">
            <v>5010113</v>
          </cell>
          <cell r="G767">
            <v>169.28</v>
          </cell>
        </row>
        <row r="768">
          <cell r="F768">
            <v>5010114</v>
          </cell>
          <cell r="G768">
            <v>169.28</v>
          </cell>
        </row>
        <row r="769">
          <cell r="F769">
            <v>5010115</v>
          </cell>
          <cell r="G769">
            <v>169.28</v>
          </cell>
        </row>
        <row r="770">
          <cell r="F770">
            <v>5010119</v>
          </cell>
          <cell r="G770">
            <v>169.28</v>
          </cell>
        </row>
        <row r="771">
          <cell r="F771">
            <v>5010127</v>
          </cell>
          <cell r="G771">
            <v>169.28</v>
          </cell>
        </row>
        <row r="772">
          <cell r="F772">
            <v>5010131</v>
          </cell>
          <cell r="G772">
            <v>169.28</v>
          </cell>
        </row>
        <row r="773">
          <cell r="F773">
            <v>5010143</v>
          </cell>
          <cell r="G773">
            <v>169.28</v>
          </cell>
        </row>
        <row r="774">
          <cell r="F774">
            <v>5010157</v>
          </cell>
          <cell r="G774">
            <v>169.28</v>
          </cell>
        </row>
        <row r="775">
          <cell r="F775">
            <v>5010158</v>
          </cell>
          <cell r="G775">
            <v>169.28</v>
          </cell>
        </row>
        <row r="776">
          <cell r="F776">
            <v>5010162</v>
          </cell>
          <cell r="G776">
            <v>169.28</v>
          </cell>
        </row>
        <row r="777">
          <cell r="F777">
            <v>5010168</v>
          </cell>
          <cell r="G777">
            <v>169.28</v>
          </cell>
        </row>
        <row r="778">
          <cell r="F778">
            <v>5010170</v>
          </cell>
          <cell r="G778">
            <v>209.23</v>
          </cell>
        </row>
        <row r="779">
          <cell r="F779">
            <v>5010176</v>
          </cell>
          <cell r="G779">
            <v>209.23</v>
          </cell>
        </row>
        <row r="780">
          <cell r="F780">
            <v>5010179</v>
          </cell>
          <cell r="G780">
            <v>169.28</v>
          </cell>
        </row>
        <row r="781">
          <cell r="F781">
            <v>5010218</v>
          </cell>
          <cell r="G781">
            <v>169.28</v>
          </cell>
        </row>
        <row r="782">
          <cell r="F782">
            <v>5010212</v>
          </cell>
          <cell r="G782">
            <v>169.28</v>
          </cell>
        </row>
        <row r="783">
          <cell r="F783">
            <v>5025812</v>
          </cell>
          <cell r="G783">
            <v>268.16000000000003</v>
          </cell>
        </row>
        <row r="784">
          <cell r="F784">
            <v>5025821</v>
          </cell>
          <cell r="G784">
            <v>268.16000000000003</v>
          </cell>
        </row>
        <row r="785">
          <cell r="F785">
            <v>5025822</v>
          </cell>
          <cell r="G785">
            <v>268.16000000000003</v>
          </cell>
        </row>
        <row r="786">
          <cell r="F786">
            <v>5025925</v>
          </cell>
          <cell r="G786">
            <v>268.16000000000003</v>
          </cell>
        </row>
        <row r="787">
          <cell r="F787">
            <v>5025929</v>
          </cell>
          <cell r="G787">
            <v>268.16000000000003</v>
          </cell>
        </row>
        <row r="788">
          <cell r="F788">
            <v>5025930</v>
          </cell>
          <cell r="G788">
            <v>268.16000000000003</v>
          </cell>
        </row>
        <row r="789">
          <cell r="F789">
            <v>5026018</v>
          </cell>
          <cell r="G789">
            <v>268.16000000000003</v>
          </cell>
        </row>
        <row r="790">
          <cell r="F790">
            <v>5026020</v>
          </cell>
          <cell r="G790">
            <v>268.16000000000003</v>
          </cell>
        </row>
        <row r="791">
          <cell r="F791">
            <v>5026090</v>
          </cell>
          <cell r="G791">
            <v>268.16000000000003</v>
          </cell>
        </row>
        <row r="792">
          <cell r="F792">
            <v>5030007</v>
          </cell>
          <cell r="G792">
            <v>321.08</v>
          </cell>
        </row>
        <row r="793">
          <cell r="F793">
            <v>5030009</v>
          </cell>
          <cell r="G793">
            <v>321.08</v>
          </cell>
        </row>
        <row r="794">
          <cell r="F794">
            <v>5030010</v>
          </cell>
          <cell r="G794">
            <v>321.08</v>
          </cell>
        </row>
        <row r="795">
          <cell r="F795">
            <v>5030016</v>
          </cell>
          <cell r="G795">
            <v>321.08</v>
          </cell>
        </row>
        <row r="796">
          <cell r="F796">
            <v>5030017</v>
          </cell>
          <cell r="G796">
            <v>321.08</v>
          </cell>
        </row>
        <row r="797">
          <cell r="F797">
            <v>5030018</v>
          </cell>
          <cell r="G797">
            <v>321.08</v>
          </cell>
        </row>
        <row r="798">
          <cell r="F798">
            <v>5030019</v>
          </cell>
          <cell r="G798">
            <v>321.08</v>
          </cell>
        </row>
        <row r="799">
          <cell r="F799" t="str">
            <v>6013000-92</v>
          </cell>
          <cell r="G799">
            <v>137.75</v>
          </cell>
        </row>
        <row r="800">
          <cell r="F800" t="str">
            <v>6013001-92</v>
          </cell>
          <cell r="G800">
            <v>136.68</v>
          </cell>
        </row>
        <row r="801">
          <cell r="F801" t="str">
            <v>6013002-92</v>
          </cell>
          <cell r="G801">
            <v>158.21</v>
          </cell>
        </row>
        <row r="802">
          <cell r="F802" t="str">
            <v>6013003-92</v>
          </cell>
          <cell r="G802">
            <v>169.76</v>
          </cell>
        </row>
        <row r="803">
          <cell r="F803" t="str">
            <v>6013004-82</v>
          </cell>
          <cell r="G803">
            <v>272.05</v>
          </cell>
        </row>
        <row r="804">
          <cell r="F804" t="str">
            <v>6013005-82</v>
          </cell>
          <cell r="G804">
            <v>280.76</v>
          </cell>
        </row>
        <row r="805">
          <cell r="F805" t="str">
            <v>6013006-80</v>
          </cell>
          <cell r="G805">
            <v>274.23</v>
          </cell>
        </row>
        <row r="806">
          <cell r="F806" t="str">
            <v>6013007-80</v>
          </cell>
          <cell r="G806">
            <v>274.23</v>
          </cell>
        </row>
        <row r="807">
          <cell r="F807" t="str">
            <v>6013007-87</v>
          </cell>
          <cell r="G807">
            <v>274.23</v>
          </cell>
        </row>
        <row r="808">
          <cell r="F808" t="str">
            <v>6013008-80</v>
          </cell>
          <cell r="G808">
            <v>274.23</v>
          </cell>
        </row>
        <row r="809">
          <cell r="F809" t="str">
            <v>6013008-87</v>
          </cell>
          <cell r="G809">
            <v>274.23</v>
          </cell>
        </row>
        <row r="810">
          <cell r="F810" t="str">
            <v>6013009-87</v>
          </cell>
          <cell r="G810">
            <v>396.11</v>
          </cell>
        </row>
        <row r="811">
          <cell r="F811" t="str">
            <v>6013010-87</v>
          </cell>
          <cell r="G811">
            <v>389.58</v>
          </cell>
        </row>
        <row r="812">
          <cell r="F812" t="str">
            <v>6013011-87</v>
          </cell>
          <cell r="G812">
            <v>393.93</v>
          </cell>
        </row>
        <row r="813">
          <cell r="F813" t="str">
            <v>6013012-87</v>
          </cell>
          <cell r="G813">
            <v>383.05</v>
          </cell>
        </row>
        <row r="814">
          <cell r="F814" t="str">
            <v>6013013-87</v>
          </cell>
          <cell r="G814">
            <v>345.61</v>
          </cell>
        </row>
        <row r="815">
          <cell r="F815" t="str">
            <v>6013014-87</v>
          </cell>
          <cell r="G815">
            <v>345.61</v>
          </cell>
        </row>
        <row r="816">
          <cell r="F816" t="str">
            <v>6013018-87</v>
          </cell>
          <cell r="G816">
            <v>363.46</v>
          </cell>
        </row>
        <row r="817">
          <cell r="F817" t="str">
            <v>6013019-87</v>
          </cell>
          <cell r="G817">
            <v>363.46</v>
          </cell>
        </row>
        <row r="818">
          <cell r="F818" t="str">
            <v>6013020-87</v>
          </cell>
          <cell r="G818">
            <v>158.88</v>
          </cell>
        </row>
        <row r="819">
          <cell r="F819" t="str">
            <v>6013021-80</v>
          </cell>
          <cell r="G819">
            <v>287.29000000000002</v>
          </cell>
        </row>
        <row r="820">
          <cell r="F820" t="str">
            <v>6013021-87</v>
          </cell>
          <cell r="G820">
            <v>287.29000000000002</v>
          </cell>
        </row>
        <row r="821">
          <cell r="F821" t="str">
            <v>6013022-80</v>
          </cell>
          <cell r="G821">
            <v>287.29000000000002</v>
          </cell>
        </row>
        <row r="822">
          <cell r="F822" t="str">
            <v>6013022-87</v>
          </cell>
          <cell r="G822">
            <v>287.29000000000002</v>
          </cell>
        </row>
        <row r="823">
          <cell r="F823" t="str">
            <v>6013023-80</v>
          </cell>
          <cell r="G823">
            <v>292.70999999999998</v>
          </cell>
        </row>
        <row r="824">
          <cell r="F824" t="str">
            <v>6013023-87</v>
          </cell>
          <cell r="G824">
            <v>292.70999999999998</v>
          </cell>
        </row>
        <row r="825">
          <cell r="F825" t="str">
            <v>6013025-80</v>
          </cell>
          <cell r="G825">
            <v>565.86</v>
          </cell>
        </row>
        <row r="826">
          <cell r="F826" t="str">
            <v>6013031-87</v>
          </cell>
          <cell r="G826">
            <v>217.64</v>
          </cell>
        </row>
        <row r="827">
          <cell r="F827" t="str">
            <v>6013033-89</v>
          </cell>
          <cell r="G827">
            <v>380.87</v>
          </cell>
        </row>
        <row r="828">
          <cell r="F828" t="str">
            <v>6013034-88</v>
          </cell>
          <cell r="G828">
            <v>265.57</v>
          </cell>
        </row>
        <row r="829">
          <cell r="F829" t="str">
            <v>6013035-100</v>
          </cell>
          <cell r="G829">
            <v>448.34</v>
          </cell>
        </row>
        <row r="830">
          <cell r="F830" t="str">
            <v>6013036-100</v>
          </cell>
          <cell r="G830">
            <v>426.58</v>
          </cell>
        </row>
        <row r="831">
          <cell r="F831" t="str">
            <v>6013037-80</v>
          </cell>
          <cell r="G831">
            <v>261.17</v>
          </cell>
        </row>
        <row r="832">
          <cell r="F832" t="str">
            <v>6013038-87</v>
          </cell>
          <cell r="G832">
            <v>591.98</v>
          </cell>
        </row>
        <row r="833">
          <cell r="F833" t="str">
            <v>6013068-80-95</v>
          </cell>
          <cell r="G833">
            <v>783.51</v>
          </cell>
        </row>
        <row r="834">
          <cell r="F834" t="str">
            <v>6013068-87-95</v>
          </cell>
          <cell r="G834">
            <v>783.51</v>
          </cell>
        </row>
        <row r="835">
          <cell r="F835" t="str">
            <v>6013090-87</v>
          </cell>
          <cell r="G835">
            <v>224.17</v>
          </cell>
        </row>
        <row r="836">
          <cell r="F836" t="str">
            <v>6013091-87</v>
          </cell>
          <cell r="G836">
            <v>224.17</v>
          </cell>
        </row>
        <row r="837">
          <cell r="F837" t="str">
            <v>6013092-87</v>
          </cell>
          <cell r="G837">
            <v>245.93</v>
          </cell>
        </row>
        <row r="838">
          <cell r="F838" t="str">
            <v>6013093-87</v>
          </cell>
          <cell r="G838">
            <v>237.23</v>
          </cell>
        </row>
        <row r="839">
          <cell r="F839" t="str">
            <v>6013094-87</v>
          </cell>
          <cell r="G839">
            <v>213.29</v>
          </cell>
        </row>
        <row r="840">
          <cell r="F840" t="str">
            <v>6013100-82</v>
          </cell>
          <cell r="G840">
            <v>572.39</v>
          </cell>
        </row>
        <row r="841">
          <cell r="F841" t="str">
            <v>6013101-82</v>
          </cell>
          <cell r="G841">
            <v>572.39</v>
          </cell>
        </row>
        <row r="842">
          <cell r="F842" t="str">
            <v>6013102-82</v>
          </cell>
          <cell r="G842">
            <v>572.39</v>
          </cell>
        </row>
        <row r="843">
          <cell r="F843" t="str">
            <v>6013103-82</v>
          </cell>
          <cell r="G843">
            <v>598.51</v>
          </cell>
        </row>
        <row r="844">
          <cell r="F844" t="str">
            <v>6013104-82</v>
          </cell>
          <cell r="G844">
            <v>572.39</v>
          </cell>
        </row>
        <row r="845">
          <cell r="F845" t="str">
            <v>6013105-82</v>
          </cell>
          <cell r="G845">
            <v>572.39</v>
          </cell>
        </row>
        <row r="846">
          <cell r="F846" t="str">
            <v>6013106-82</v>
          </cell>
          <cell r="G846">
            <v>572.39</v>
          </cell>
        </row>
        <row r="847">
          <cell r="F847" t="str">
            <v>6013107-82</v>
          </cell>
          <cell r="G847">
            <v>572.39</v>
          </cell>
        </row>
        <row r="848">
          <cell r="F848" t="str">
            <v>6013108-82</v>
          </cell>
          <cell r="G848">
            <v>546.28</v>
          </cell>
        </row>
        <row r="849">
          <cell r="F849" t="str">
            <v>6013109-82</v>
          </cell>
          <cell r="G849">
            <v>557.16</v>
          </cell>
        </row>
        <row r="850">
          <cell r="F850" t="str">
            <v>6013110-82</v>
          </cell>
          <cell r="G850">
            <v>618.1</v>
          </cell>
        </row>
        <row r="851">
          <cell r="F851" t="str">
            <v>6013111-85</v>
          </cell>
          <cell r="G851">
            <v>622.45000000000005</v>
          </cell>
        </row>
        <row r="852">
          <cell r="F852" t="str">
            <v>6013112-90</v>
          </cell>
          <cell r="G852">
            <v>319.93</v>
          </cell>
        </row>
        <row r="853">
          <cell r="F853" t="str">
            <v>6013115-87</v>
          </cell>
          <cell r="G853">
            <v>615.91999999999996</v>
          </cell>
        </row>
        <row r="854">
          <cell r="F854" t="str">
            <v>6013116-92</v>
          </cell>
          <cell r="G854">
            <v>615.91999999999996</v>
          </cell>
        </row>
        <row r="855">
          <cell r="F855" t="str">
            <v>6013117-92</v>
          </cell>
          <cell r="G855">
            <v>615.91999999999996</v>
          </cell>
        </row>
        <row r="856">
          <cell r="F856" t="str">
            <v>6013118-92</v>
          </cell>
          <cell r="G856">
            <v>642.04</v>
          </cell>
        </row>
        <row r="857">
          <cell r="F857" t="str">
            <v>6013119-92</v>
          </cell>
          <cell r="G857">
            <v>602.86</v>
          </cell>
        </row>
        <row r="858">
          <cell r="F858" t="str">
            <v>6013120-92</v>
          </cell>
          <cell r="G858">
            <v>624.63</v>
          </cell>
        </row>
        <row r="859">
          <cell r="F859" t="str">
            <v>6013121-92</v>
          </cell>
          <cell r="G859">
            <v>620.27</v>
          </cell>
        </row>
        <row r="860">
          <cell r="F860" t="str">
            <v>6013122-82</v>
          </cell>
          <cell r="G860">
            <v>652.91999999999996</v>
          </cell>
        </row>
        <row r="861">
          <cell r="F861" t="str">
            <v>6013123-82</v>
          </cell>
          <cell r="G861">
            <v>659.45</v>
          </cell>
        </row>
        <row r="862">
          <cell r="F862" t="str">
            <v>6013124-87</v>
          </cell>
          <cell r="G862">
            <v>639.86</v>
          </cell>
        </row>
        <row r="863">
          <cell r="F863" t="str">
            <v>6013125-87</v>
          </cell>
          <cell r="G863">
            <v>589.80999999999995</v>
          </cell>
        </row>
        <row r="864">
          <cell r="F864" t="str">
            <v>6013126-92</v>
          </cell>
          <cell r="G864">
            <v>596.33000000000004</v>
          </cell>
        </row>
        <row r="865">
          <cell r="F865" t="str">
            <v>6013127-82</v>
          </cell>
          <cell r="G865">
            <v>613.75</v>
          </cell>
        </row>
        <row r="866">
          <cell r="F866" t="str">
            <v>6013128-92</v>
          </cell>
          <cell r="G866">
            <v>613.75</v>
          </cell>
        </row>
        <row r="867">
          <cell r="F867" t="str">
            <v>6013129-92</v>
          </cell>
          <cell r="G867">
            <v>591.98</v>
          </cell>
        </row>
        <row r="868">
          <cell r="F868" t="str">
            <v>6013130-92</v>
          </cell>
          <cell r="G868">
            <v>550.63</v>
          </cell>
        </row>
        <row r="869">
          <cell r="F869" t="str">
            <v>6013131-82</v>
          </cell>
          <cell r="G869">
            <v>598.51</v>
          </cell>
        </row>
        <row r="870">
          <cell r="F870" t="str">
            <v>6013132-87</v>
          </cell>
          <cell r="G870">
            <v>591.98</v>
          </cell>
        </row>
        <row r="871">
          <cell r="F871" t="str">
            <v>6013133-82</v>
          </cell>
          <cell r="G871">
            <v>644.22</v>
          </cell>
        </row>
        <row r="872">
          <cell r="F872" t="str">
            <v>6013134-87</v>
          </cell>
          <cell r="G872">
            <v>665.98</v>
          </cell>
        </row>
        <row r="873">
          <cell r="F873" t="str">
            <v>6013135-82</v>
          </cell>
          <cell r="G873">
            <v>665.98</v>
          </cell>
        </row>
        <row r="874">
          <cell r="F874" t="str">
            <v>6013136-91</v>
          </cell>
          <cell r="G874">
            <v>544.1</v>
          </cell>
        </row>
        <row r="875">
          <cell r="F875" t="str">
            <v>6013137-92</v>
          </cell>
          <cell r="G875">
            <v>180.64</v>
          </cell>
        </row>
        <row r="876">
          <cell r="F876" t="str">
            <v>6013138-82</v>
          </cell>
          <cell r="G876">
            <v>750.86</v>
          </cell>
        </row>
        <row r="877">
          <cell r="F877" t="str">
            <v>6013140-89</v>
          </cell>
          <cell r="G877">
            <v>239.4</v>
          </cell>
        </row>
        <row r="878">
          <cell r="F878" t="str">
            <v>6013141-89</v>
          </cell>
          <cell r="G878">
            <v>273.14999999999998</v>
          </cell>
        </row>
        <row r="879">
          <cell r="F879" t="str">
            <v>6013142-79</v>
          </cell>
          <cell r="G879">
            <v>269.87</v>
          </cell>
        </row>
        <row r="880">
          <cell r="F880" t="str">
            <v>6013143-82</v>
          </cell>
          <cell r="G880">
            <v>337.34</v>
          </cell>
        </row>
        <row r="881">
          <cell r="F881" t="str">
            <v>6013144-89</v>
          </cell>
          <cell r="G881">
            <v>520.16</v>
          </cell>
        </row>
        <row r="882">
          <cell r="F882" t="str">
            <v>6013145-89</v>
          </cell>
          <cell r="G882">
            <v>539.75</v>
          </cell>
        </row>
        <row r="883">
          <cell r="F883" t="str">
            <v>6013146-89</v>
          </cell>
          <cell r="G883">
            <v>413.52</v>
          </cell>
        </row>
        <row r="884">
          <cell r="F884" t="str">
            <v>6013147-89</v>
          </cell>
          <cell r="G884">
            <v>596.33000000000004</v>
          </cell>
        </row>
        <row r="885">
          <cell r="F885" t="str">
            <v>6013148-89</v>
          </cell>
          <cell r="G885">
            <v>718.21</v>
          </cell>
        </row>
        <row r="886">
          <cell r="F886" t="str">
            <v>6013149-92</v>
          </cell>
          <cell r="G886">
            <v>1063.83</v>
          </cell>
        </row>
        <row r="887">
          <cell r="F887" t="str">
            <v>6013150-90</v>
          </cell>
          <cell r="G887">
            <v>1937</v>
          </cell>
        </row>
        <row r="888">
          <cell r="F888" t="str">
            <v>6013151-105</v>
          </cell>
          <cell r="G888">
            <v>1730.24</v>
          </cell>
        </row>
        <row r="889">
          <cell r="F889" t="str">
            <v>6013152-83</v>
          </cell>
          <cell r="G889">
            <v>787.86</v>
          </cell>
        </row>
        <row r="890">
          <cell r="F890" t="str">
            <v>6013153-80</v>
          </cell>
          <cell r="G890">
            <v>307.95</v>
          </cell>
        </row>
        <row r="891">
          <cell r="F891" t="str">
            <v>6013154-80</v>
          </cell>
          <cell r="G891">
            <v>307.95</v>
          </cell>
        </row>
        <row r="892">
          <cell r="F892" t="str">
            <v>6013155-89</v>
          </cell>
          <cell r="G892">
            <v>219.82</v>
          </cell>
        </row>
        <row r="893">
          <cell r="F893" t="str">
            <v>6013156-89</v>
          </cell>
          <cell r="G893">
            <v>336.04</v>
          </cell>
        </row>
        <row r="894">
          <cell r="F894" t="str">
            <v>6013157-82-95</v>
          </cell>
          <cell r="G894">
            <v>258.12</v>
          </cell>
        </row>
        <row r="895">
          <cell r="F895" t="str">
            <v>6013158-89</v>
          </cell>
          <cell r="G895">
            <v>604.26</v>
          </cell>
        </row>
        <row r="896">
          <cell r="F896" t="str">
            <v>6013159-82</v>
          </cell>
          <cell r="G896">
            <v>1340.66</v>
          </cell>
        </row>
        <row r="897">
          <cell r="F897" t="str">
            <v>6013160-89</v>
          </cell>
          <cell r="G897">
            <v>720.82</v>
          </cell>
        </row>
        <row r="898">
          <cell r="F898" t="str">
            <v>6013161-89</v>
          </cell>
          <cell r="G898">
            <v>847.22</v>
          </cell>
        </row>
        <row r="899">
          <cell r="F899" t="str">
            <v>6013162-89</v>
          </cell>
          <cell r="G899">
            <v>1005.5</v>
          </cell>
        </row>
        <row r="900">
          <cell r="F900" t="str">
            <v>6013163-89</v>
          </cell>
          <cell r="G900">
            <v>1007.67</v>
          </cell>
        </row>
        <row r="901">
          <cell r="F901" t="str">
            <v>6013164-89</v>
          </cell>
          <cell r="G901">
            <v>1120.8499999999999</v>
          </cell>
        </row>
        <row r="902">
          <cell r="F902" t="str">
            <v>6013165-82</v>
          </cell>
          <cell r="G902">
            <v>354.75</v>
          </cell>
        </row>
        <row r="903">
          <cell r="F903" t="str">
            <v>6013166-82</v>
          </cell>
          <cell r="G903">
            <v>626.79999999999995</v>
          </cell>
        </row>
        <row r="904">
          <cell r="F904" t="str">
            <v>6013167-82</v>
          </cell>
          <cell r="G904">
            <v>354.75</v>
          </cell>
        </row>
        <row r="905">
          <cell r="F905" t="str">
            <v>6013168-89</v>
          </cell>
          <cell r="G905">
            <v>509.28</v>
          </cell>
        </row>
        <row r="906">
          <cell r="F906" t="str">
            <v>6013169-82</v>
          </cell>
          <cell r="G906">
            <v>685.57</v>
          </cell>
        </row>
        <row r="907">
          <cell r="F907" t="str">
            <v>6013170-95</v>
          </cell>
          <cell r="G907">
            <v>1397.25</v>
          </cell>
        </row>
        <row r="908">
          <cell r="F908" t="str">
            <v>6013171-83</v>
          </cell>
          <cell r="G908">
            <v>650.74</v>
          </cell>
        </row>
        <row r="909">
          <cell r="F909" t="str">
            <v>6013172-82</v>
          </cell>
          <cell r="G909">
            <v>824.86</v>
          </cell>
        </row>
        <row r="910">
          <cell r="F910" t="str">
            <v xml:space="preserve">6013173-50-92 </v>
          </cell>
          <cell r="G910">
            <v>813.97</v>
          </cell>
        </row>
        <row r="911">
          <cell r="F911" t="str">
            <v>6013174-82</v>
          </cell>
          <cell r="G911">
            <v>302.52</v>
          </cell>
        </row>
        <row r="912">
          <cell r="F912" t="str">
            <v>6013175-82</v>
          </cell>
          <cell r="G912">
            <v>563.69000000000005</v>
          </cell>
        </row>
        <row r="913">
          <cell r="F913" t="str">
            <v xml:space="preserve">6013178-82 </v>
          </cell>
          <cell r="G913">
            <v>353.01</v>
          </cell>
        </row>
        <row r="914">
          <cell r="F914" t="str">
            <v>6013179-82</v>
          </cell>
          <cell r="G914">
            <v>557.16</v>
          </cell>
        </row>
        <row r="915">
          <cell r="F915" t="str">
            <v>6013180-82</v>
          </cell>
          <cell r="G915">
            <v>289.45999999999998</v>
          </cell>
        </row>
        <row r="916">
          <cell r="F916" t="str">
            <v>6013181-79</v>
          </cell>
          <cell r="G916">
            <v>415.69</v>
          </cell>
        </row>
        <row r="917">
          <cell r="F917" t="str">
            <v>6013182-79</v>
          </cell>
          <cell r="G917">
            <v>504.93</v>
          </cell>
        </row>
        <row r="918">
          <cell r="F918" t="str">
            <v>6013183-90</v>
          </cell>
          <cell r="G918">
            <v>274.23</v>
          </cell>
        </row>
        <row r="919">
          <cell r="F919" t="str">
            <v>6013184-78</v>
          </cell>
          <cell r="G919">
            <v>219.82</v>
          </cell>
        </row>
        <row r="920">
          <cell r="F920" t="str">
            <v>6013184-82</v>
          </cell>
          <cell r="G920">
            <v>219.82</v>
          </cell>
        </row>
        <row r="921">
          <cell r="F921" t="str">
            <v>6013185-78</v>
          </cell>
          <cell r="G921">
            <v>411.34</v>
          </cell>
        </row>
        <row r="922">
          <cell r="F922" t="str">
            <v>6013185-82</v>
          </cell>
          <cell r="G922">
            <v>411.34</v>
          </cell>
        </row>
        <row r="923">
          <cell r="F923" t="str">
            <v>6013186-88</v>
          </cell>
          <cell r="G923">
            <v>411.34</v>
          </cell>
        </row>
        <row r="924">
          <cell r="F924" t="str">
            <v>6013187-79</v>
          </cell>
          <cell r="G924">
            <v>504.93</v>
          </cell>
        </row>
        <row r="925">
          <cell r="F925">
            <v>6023015</v>
          </cell>
          <cell r="G925">
            <v>144.08000000000001</v>
          </cell>
        </row>
        <row r="926">
          <cell r="F926">
            <v>6023016</v>
          </cell>
          <cell r="G926">
            <v>158.44</v>
          </cell>
        </row>
        <row r="927">
          <cell r="F927">
            <v>6023017</v>
          </cell>
          <cell r="G927">
            <v>169.76</v>
          </cell>
        </row>
        <row r="928">
          <cell r="F928">
            <v>6023024</v>
          </cell>
          <cell r="G928">
            <v>145.82</v>
          </cell>
        </row>
        <row r="929">
          <cell r="F929">
            <v>6023032</v>
          </cell>
          <cell r="G929">
            <v>170.4</v>
          </cell>
        </row>
        <row r="930">
          <cell r="F930">
            <v>6023041</v>
          </cell>
          <cell r="G930">
            <v>122.75</v>
          </cell>
        </row>
        <row r="931">
          <cell r="F931">
            <v>6023042</v>
          </cell>
          <cell r="G931">
            <v>136.01</v>
          </cell>
        </row>
        <row r="932">
          <cell r="F932">
            <v>6023043</v>
          </cell>
          <cell r="G932">
            <v>113.61</v>
          </cell>
        </row>
        <row r="933">
          <cell r="F933">
            <v>6023044</v>
          </cell>
          <cell r="G933">
            <v>114.91</v>
          </cell>
        </row>
        <row r="934">
          <cell r="F934">
            <v>6023051</v>
          </cell>
          <cell r="G934">
            <v>163.66999999999999</v>
          </cell>
        </row>
        <row r="935">
          <cell r="F935">
            <v>6023052</v>
          </cell>
          <cell r="G935">
            <v>163.66999999999999</v>
          </cell>
        </row>
        <row r="936">
          <cell r="F936">
            <v>6023053</v>
          </cell>
          <cell r="G936">
            <v>163.66999999999999</v>
          </cell>
        </row>
        <row r="937">
          <cell r="F937">
            <v>6023054</v>
          </cell>
          <cell r="G937">
            <v>163.66999999999999</v>
          </cell>
        </row>
        <row r="938">
          <cell r="F938">
            <v>6023055</v>
          </cell>
          <cell r="G938">
            <v>163.66999999999999</v>
          </cell>
        </row>
        <row r="939">
          <cell r="F939">
            <v>6023061</v>
          </cell>
          <cell r="G939">
            <v>170.4</v>
          </cell>
        </row>
        <row r="940">
          <cell r="F940">
            <v>6023062</v>
          </cell>
          <cell r="G940">
            <v>163.66999999999999</v>
          </cell>
        </row>
        <row r="941">
          <cell r="F941">
            <v>6023063</v>
          </cell>
          <cell r="G941">
            <v>163.66999999999999</v>
          </cell>
        </row>
        <row r="942">
          <cell r="F942">
            <v>6023064</v>
          </cell>
          <cell r="G942">
            <v>193.7</v>
          </cell>
        </row>
        <row r="943">
          <cell r="F943">
            <v>6023071</v>
          </cell>
          <cell r="G943">
            <v>193.7</v>
          </cell>
        </row>
        <row r="944">
          <cell r="F944">
            <v>6023072</v>
          </cell>
          <cell r="G944">
            <v>326.45999999999998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92DD6F-3074-4692-B109-EFA72FD94731}">
  <dimension ref="A1:X810"/>
  <sheetViews>
    <sheetView tabSelected="1" zoomScaleNormal="100" zoomScaleSheetLayoutView="100" workbookViewId="0">
      <selection activeCell="E16" sqref="E16"/>
    </sheetView>
  </sheetViews>
  <sheetFormatPr defaultColWidth="9.109375" defaultRowHeight="15.6" x14ac:dyDescent="0.3"/>
  <cols>
    <col min="1" max="1" width="17.44140625" style="2" bestFit="1" customWidth="1"/>
    <col min="2" max="2" width="25.77734375" style="12" customWidth="1"/>
    <col min="3" max="3" width="38" style="12" hidden="1" customWidth="1"/>
    <col min="4" max="5" width="12.77734375" style="168" customWidth="1"/>
    <col min="6" max="6" width="15.77734375" style="12" hidden="1" customWidth="1"/>
    <col min="7" max="7" width="7.88671875" style="3" bestFit="1" customWidth="1"/>
    <col min="8" max="8" width="13.77734375" style="3" bestFit="1" customWidth="1"/>
    <col min="9" max="9" width="7.77734375" style="4" bestFit="1" customWidth="1"/>
    <col min="10" max="10" width="13.77734375" style="3" hidden="1" customWidth="1"/>
    <col min="11" max="11" width="12.5546875" style="1" hidden="1" customWidth="1"/>
    <col min="12" max="12" width="40" style="1" hidden="1" customWidth="1"/>
    <col min="13" max="13" width="9" bestFit="1" customWidth="1"/>
    <col min="14" max="14" width="14.109375" style="1" bestFit="1" customWidth="1"/>
    <col min="15" max="15" width="8.6640625" style="1" bestFit="1" customWidth="1"/>
    <col min="16" max="16" width="7.44140625" style="45" customWidth="1"/>
    <col min="17" max="17" width="54.44140625" style="1" customWidth="1"/>
    <col min="18" max="18" width="9.109375" style="153"/>
    <col min="19" max="16384" width="9.109375" style="1"/>
  </cols>
  <sheetData>
    <row r="1" spans="1:23" s="9" customFormat="1" ht="24.9" customHeight="1" x14ac:dyDescent="0.3">
      <c r="B1" s="34" t="s">
        <v>1532</v>
      </c>
      <c r="C1" s="35"/>
      <c r="D1" s="35"/>
      <c r="E1" s="35"/>
      <c r="F1" s="35"/>
      <c r="G1" s="41"/>
      <c r="H1" s="35"/>
      <c r="I1" s="35"/>
      <c r="J1" s="35"/>
      <c r="K1" s="35"/>
      <c r="L1" s="35"/>
      <c r="M1" s="35"/>
      <c r="N1" s="35"/>
      <c r="O1" s="35"/>
      <c r="P1" s="44"/>
      <c r="Q1" s="14"/>
      <c r="R1" s="169"/>
      <c r="S1" s="14"/>
      <c r="T1" s="14"/>
      <c r="U1" s="14"/>
      <c r="V1" s="14"/>
      <c r="W1" s="14"/>
    </row>
    <row r="2" spans="1:23" s="9" customFormat="1" ht="24.9" customHeight="1" x14ac:dyDescent="0.3">
      <c r="C2" s="34"/>
      <c r="D2" s="35"/>
      <c r="E2" s="35"/>
      <c r="F2" s="35"/>
      <c r="G2" s="41"/>
      <c r="H2" s="35"/>
      <c r="I2" s="35"/>
      <c r="J2" s="35"/>
      <c r="K2" s="35"/>
      <c r="L2" s="35"/>
      <c r="M2" s="62" t="s">
        <v>1503</v>
      </c>
      <c r="N2" s="62"/>
      <c r="O2" s="63" t="s">
        <v>977</v>
      </c>
      <c r="P2" s="64"/>
      <c r="Q2" s="14"/>
      <c r="R2" s="169"/>
      <c r="S2" s="14"/>
      <c r="T2" s="14"/>
      <c r="U2" s="14"/>
      <c r="V2" s="14"/>
      <c r="W2" s="14"/>
    </row>
    <row r="4" spans="1:23" s="8" customFormat="1" ht="28.8" customHeight="1" x14ac:dyDescent="0.3">
      <c r="A4" s="16" t="s">
        <v>1</v>
      </c>
      <c r="B4" s="15" t="s">
        <v>23</v>
      </c>
      <c r="C4" s="15" t="s">
        <v>975</v>
      </c>
      <c r="D4" s="15" t="s">
        <v>962</v>
      </c>
      <c r="E4" s="15" t="s">
        <v>967</v>
      </c>
      <c r="F4" s="15" t="s">
        <v>22</v>
      </c>
      <c r="G4" s="17" t="s">
        <v>2</v>
      </c>
      <c r="H4" s="17" t="s">
        <v>8</v>
      </c>
      <c r="I4" s="16" t="s">
        <v>4</v>
      </c>
      <c r="J4" s="17" t="s">
        <v>5</v>
      </c>
      <c r="K4" s="16" t="s">
        <v>6</v>
      </c>
      <c r="L4" s="16" t="s">
        <v>1064</v>
      </c>
      <c r="M4" s="17" t="s">
        <v>465</v>
      </c>
      <c r="N4" s="17" t="s">
        <v>1531</v>
      </c>
      <c r="O4" s="17" t="s">
        <v>467</v>
      </c>
      <c r="P4" s="43" t="s">
        <v>469</v>
      </c>
      <c r="Q4" s="17" t="s">
        <v>468</v>
      </c>
      <c r="R4" s="170"/>
    </row>
    <row r="5" spans="1:23" s="72" customFormat="1" ht="14.4" x14ac:dyDescent="0.3">
      <c r="A5" s="114">
        <v>2010801</v>
      </c>
      <c r="B5" s="68" t="s">
        <v>1065</v>
      </c>
      <c r="C5" s="167">
        <f>VLOOKUP(A5,'[1]Por família de produtos'!$F:$G,2,FALSE)</f>
        <v>35.69</v>
      </c>
      <c r="D5" s="167">
        <f>C5*(1-K5)*0.5</f>
        <v>16.884938999999999</v>
      </c>
      <c r="E5" s="167">
        <f>C5*(1-J5)*0.5</f>
        <v>17.844999999999999</v>
      </c>
      <c r="F5" s="69" t="s">
        <v>9</v>
      </c>
      <c r="G5" s="84">
        <v>9.7500000000000003E-2</v>
      </c>
      <c r="H5" s="84">
        <v>0.12</v>
      </c>
      <c r="I5" s="85" t="s">
        <v>0</v>
      </c>
      <c r="J5" s="84"/>
      <c r="K5" s="84">
        <v>5.3800000000000001E-2</v>
      </c>
      <c r="L5" s="86"/>
      <c r="M5" s="68">
        <v>90259090</v>
      </c>
      <c r="N5" s="70">
        <v>7898331573019</v>
      </c>
      <c r="O5" s="68" t="s">
        <v>470</v>
      </c>
      <c r="P5" s="71">
        <v>2.6200000196695328E-2</v>
      </c>
      <c r="Q5" s="68" t="s">
        <v>1066</v>
      </c>
      <c r="R5" s="156"/>
    </row>
    <row r="6" spans="1:23" s="72" customFormat="1" ht="14.4" x14ac:dyDescent="0.3">
      <c r="A6" s="114">
        <v>2010802</v>
      </c>
      <c r="B6" s="68" t="s">
        <v>1065</v>
      </c>
      <c r="C6" s="167">
        <f>VLOOKUP(A6,'[1]Por família de produtos'!$F:$G,2,FALSE)</f>
        <v>37</v>
      </c>
      <c r="D6" s="167">
        <f>C6*(1-K6)*0.5</f>
        <v>17.5047</v>
      </c>
      <c r="E6" s="167">
        <f>C6*(1-J6)*0.5</f>
        <v>18.5</v>
      </c>
      <c r="F6" s="69" t="s">
        <v>9</v>
      </c>
      <c r="G6" s="84">
        <v>9.7500000000000003E-2</v>
      </c>
      <c r="H6" s="84">
        <v>0.12</v>
      </c>
      <c r="I6" s="85" t="s">
        <v>0</v>
      </c>
      <c r="J6" s="84"/>
      <c r="K6" s="84">
        <v>5.3800000000000001E-2</v>
      </c>
      <c r="L6" s="86"/>
      <c r="M6" s="68">
        <v>90259090</v>
      </c>
      <c r="N6" s="70">
        <v>7898331573033</v>
      </c>
      <c r="O6" s="68" t="s">
        <v>470</v>
      </c>
      <c r="P6" s="71">
        <v>2.8000000864267349E-2</v>
      </c>
      <c r="Q6" s="68" t="s">
        <v>471</v>
      </c>
      <c r="R6" s="156"/>
    </row>
    <row r="7" spans="1:23" s="72" customFormat="1" ht="14.4" x14ac:dyDescent="0.3">
      <c r="A7" s="114">
        <v>2010803</v>
      </c>
      <c r="B7" s="68" t="s">
        <v>1065</v>
      </c>
      <c r="C7" s="167">
        <f>VLOOKUP(A7,'[1]Por família de produtos'!$F:$G,2,FALSE)</f>
        <v>41.79</v>
      </c>
      <c r="D7" s="167">
        <f>C7*(1-K7)*0.5</f>
        <v>19.770849000000002</v>
      </c>
      <c r="E7" s="167">
        <f>C7*(1-J7)*0.5</f>
        <v>20.895</v>
      </c>
      <c r="F7" s="69" t="s">
        <v>9</v>
      </c>
      <c r="G7" s="84">
        <v>9.7500000000000003E-2</v>
      </c>
      <c r="H7" s="84">
        <v>0.12</v>
      </c>
      <c r="I7" s="85" t="s">
        <v>0</v>
      </c>
      <c r="J7" s="84"/>
      <c r="K7" s="84">
        <v>5.3800000000000001E-2</v>
      </c>
      <c r="L7" s="86"/>
      <c r="M7" s="68">
        <v>90259090</v>
      </c>
      <c r="N7" s="70">
        <v>7898331573057</v>
      </c>
      <c r="O7" s="68" t="s">
        <v>470</v>
      </c>
      <c r="P7" s="71">
        <v>2.500000037252903E-2</v>
      </c>
      <c r="Q7" s="68" t="s">
        <v>472</v>
      </c>
      <c r="R7" s="156"/>
    </row>
    <row r="8" spans="1:23" s="72" customFormat="1" ht="14.4" x14ac:dyDescent="0.3">
      <c r="A8" s="114">
        <v>2010804</v>
      </c>
      <c r="B8" s="68" t="s">
        <v>1065</v>
      </c>
      <c r="C8" s="167">
        <f>VLOOKUP(A8,'[1]Por família de produtos'!$F:$G,2,FALSE)</f>
        <v>55.05</v>
      </c>
      <c r="D8" s="167">
        <f>C8*(1-K8)*0.5</f>
        <v>26.044155</v>
      </c>
      <c r="E8" s="167">
        <f>C8*(1-J8)*0.5</f>
        <v>27.524999999999999</v>
      </c>
      <c r="F8" s="69" t="s">
        <v>9</v>
      </c>
      <c r="G8" s="84">
        <v>9.7500000000000003E-2</v>
      </c>
      <c r="H8" s="84">
        <v>0.12</v>
      </c>
      <c r="I8" s="85" t="s">
        <v>0</v>
      </c>
      <c r="J8" s="84"/>
      <c r="K8" s="84">
        <v>5.3800000000000001E-2</v>
      </c>
      <c r="L8" s="86"/>
      <c r="M8" s="68">
        <v>90259090</v>
      </c>
      <c r="N8" s="70">
        <v>7898331573071</v>
      </c>
      <c r="O8" s="68" t="s">
        <v>470</v>
      </c>
      <c r="P8" s="71">
        <v>2.4700000882148743E-2</v>
      </c>
      <c r="Q8" s="68" t="s">
        <v>473</v>
      </c>
      <c r="R8" s="156"/>
    </row>
    <row r="9" spans="1:23" s="72" customFormat="1" ht="14.4" x14ac:dyDescent="0.3">
      <c r="A9" s="114">
        <v>2010805</v>
      </c>
      <c r="B9" s="68" t="s">
        <v>1065</v>
      </c>
      <c r="C9" s="167">
        <f>VLOOKUP(A9,'[1]Por família de produtos'!$F:$G,2,FALSE)</f>
        <v>37</v>
      </c>
      <c r="D9" s="167">
        <f>C9*(1-K9)*0.5</f>
        <v>17.5047</v>
      </c>
      <c r="E9" s="167">
        <f>C9*(1-J9)*0.5</f>
        <v>18.5</v>
      </c>
      <c r="F9" s="69" t="s">
        <v>9</v>
      </c>
      <c r="G9" s="84">
        <v>9.7500000000000003E-2</v>
      </c>
      <c r="H9" s="84">
        <v>0.12</v>
      </c>
      <c r="I9" s="85" t="s">
        <v>0</v>
      </c>
      <c r="J9" s="84"/>
      <c r="K9" s="84">
        <v>5.3800000000000001E-2</v>
      </c>
      <c r="L9" s="86"/>
      <c r="M9" s="68">
        <v>90259090</v>
      </c>
      <c r="N9" s="70">
        <v>7898331573095</v>
      </c>
      <c r="O9" s="68" t="s">
        <v>470</v>
      </c>
      <c r="P9" s="71">
        <v>2.6000000536441803E-2</v>
      </c>
      <c r="Q9" s="68" t="s">
        <v>474</v>
      </c>
      <c r="R9" s="156"/>
    </row>
    <row r="10" spans="1:23" s="72" customFormat="1" ht="14.4" x14ac:dyDescent="0.3">
      <c r="A10" s="114">
        <v>2010806</v>
      </c>
      <c r="B10" s="68" t="s">
        <v>1065</v>
      </c>
      <c r="C10" s="167">
        <f>VLOOKUP(A10,'[1]Por família de produtos'!$F:$G,2,FALSE)</f>
        <v>42.43</v>
      </c>
      <c r="D10" s="167">
        <f>C10*(1-K10)*0.5</f>
        <v>20.073633000000001</v>
      </c>
      <c r="E10" s="167">
        <f>C10*(1-J10)*0.5</f>
        <v>21.215</v>
      </c>
      <c r="F10" s="69" t="s">
        <v>9</v>
      </c>
      <c r="G10" s="84">
        <v>9.7500000000000003E-2</v>
      </c>
      <c r="H10" s="84">
        <v>0.12</v>
      </c>
      <c r="I10" s="85" t="s">
        <v>0</v>
      </c>
      <c r="J10" s="84"/>
      <c r="K10" s="84">
        <v>5.3800000000000001E-2</v>
      </c>
      <c r="L10" s="86"/>
      <c r="M10" s="68">
        <v>90259090</v>
      </c>
      <c r="N10" s="70">
        <v>7898331573118</v>
      </c>
      <c r="O10" s="68" t="s">
        <v>470</v>
      </c>
      <c r="P10" s="71">
        <v>2.8300000354647636E-2</v>
      </c>
      <c r="Q10" s="68" t="s">
        <v>475</v>
      </c>
      <c r="R10" s="156"/>
    </row>
    <row r="11" spans="1:23" s="72" customFormat="1" ht="14.4" x14ac:dyDescent="0.3">
      <c r="A11" s="114">
        <v>2010807</v>
      </c>
      <c r="B11" s="68" t="s">
        <v>1065</v>
      </c>
      <c r="C11" s="167">
        <f>VLOOKUP(A11,'[1]Por família de produtos'!$F:$G,2,FALSE)</f>
        <v>42.43</v>
      </c>
      <c r="D11" s="167">
        <f>C11*(1-K11)*0.5</f>
        <v>20.073633000000001</v>
      </c>
      <c r="E11" s="167">
        <f>C11*(1-J11)*0.5</f>
        <v>21.215</v>
      </c>
      <c r="F11" s="69" t="s">
        <v>9</v>
      </c>
      <c r="G11" s="84">
        <v>9.7500000000000003E-2</v>
      </c>
      <c r="H11" s="84">
        <v>0.12</v>
      </c>
      <c r="I11" s="85" t="s">
        <v>0</v>
      </c>
      <c r="J11" s="84"/>
      <c r="K11" s="84">
        <v>5.3800000000000001E-2</v>
      </c>
      <c r="L11" s="86"/>
      <c r="M11" s="68">
        <v>90259090</v>
      </c>
      <c r="N11" s="70">
        <v>7898331573132</v>
      </c>
      <c r="O11" s="68" t="s">
        <v>470</v>
      </c>
      <c r="P11" s="71">
        <v>4.349999874830246E-2</v>
      </c>
      <c r="Q11" s="68" t="s">
        <v>1067</v>
      </c>
      <c r="R11" s="156"/>
    </row>
    <row r="12" spans="1:23" s="72" customFormat="1" ht="14.4" x14ac:dyDescent="0.3">
      <c r="A12" s="114">
        <v>2010808</v>
      </c>
      <c r="B12" s="68" t="s">
        <v>1065</v>
      </c>
      <c r="C12" s="167">
        <f>VLOOKUP(A12,'[1]Por família de produtos'!$F:$G,2,FALSE)</f>
        <v>56.08</v>
      </c>
      <c r="D12" s="167">
        <f>C12*(1-K12)*0.5</f>
        <v>26.531448000000001</v>
      </c>
      <c r="E12" s="167">
        <f>C12*(1-J12)*0.5</f>
        <v>28.04</v>
      </c>
      <c r="F12" s="69" t="s">
        <v>9</v>
      </c>
      <c r="G12" s="84">
        <v>9.7500000000000003E-2</v>
      </c>
      <c r="H12" s="84">
        <v>0.12</v>
      </c>
      <c r="I12" s="85" t="s">
        <v>0</v>
      </c>
      <c r="J12" s="84"/>
      <c r="K12" s="84">
        <v>5.3800000000000001E-2</v>
      </c>
      <c r="L12" s="86"/>
      <c r="M12" s="68">
        <v>90259090</v>
      </c>
      <c r="N12" s="70">
        <v>7898331573156</v>
      </c>
      <c r="O12" s="68" t="s">
        <v>470</v>
      </c>
      <c r="P12" s="71">
        <v>2.8400000184774399E-2</v>
      </c>
      <c r="Q12" s="68" t="s">
        <v>476</v>
      </c>
      <c r="R12" s="156"/>
    </row>
    <row r="13" spans="1:23" s="72" customFormat="1" ht="14.4" x14ac:dyDescent="0.3">
      <c r="A13" s="115">
        <v>2010809</v>
      </c>
      <c r="B13" s="73" t="s">
        <v>1065</v>
      </c>
      <c r="C13" s="167">
        <f>VLOOKUP(A13,'[1]Por família de produtos'!$F:$G,2,FALSE)</f>
        <v>53.54</v>
      </c>
      <c r="D13" s="167">
        <f>C13*(1-K13)*0.5</f>
        <v>25.329774</v>
      </c>
      <c r="E13" s="167">
        <f>C13*(1-J13)*0.5</f>
        <v>26.77</v>
      </c>
      <c r="F13" s="69" t="s">
        <v>9</v>
      </c>
      <c r="G13" s="125">
        <v>9.7500000000000003E-2</v>
      </c>
      <c r="H13" s="125">
        <v>0.12</v>
      </c>
      <c r="I13" s="126" t="s">
        <v>0</v>
      </c>
      <c r="J13" s="84"/>
      <c r="K13" s="84">
        <v>5.3800000000000001E-2</v>
      </c>
      <c r="L13" s="86"/>
      <c r="M13" s="127">
        <v>90259090</v>
      </c>
      <c r="N13" s="128">
        <v>7898331573170</v>
      </c>
      <c r="O13" s="127" t="s">
        <v>470</v>
      </c>
      <c r="P13" s="129">
        <v>3.4800000488758087E-2</v>
      </c>
      <c r="Q13" s="127" t="s">
        <v>477</v>
      </c>
      <c r="R13" s="156"/>
    </row>
    <row r="14" spans="1:23" s="72" customFormat="1" ht="14.4" x14ac:dyDescent="0.3">
      <c r="A14" s="114">
        <v>2010810</v>
      </c>
      <c r="B14" s="68" t="s">
        <v>1065</v>
      </c>
      <c r="C14" s="167">
        <f>VLOOKUP(A14,'[1]Por família de produtos'!$F:$G,2,FALSE)</f>
        <v>46.14</v>
      </c>
      <c r="D14" s="167">
        <f>C14*(1-K14)*0.5</f>
        <v>21.828834000000001</v>
      </c>
      <c r="E14" s="167">
        <f>C14*(1-J14)*0.5</f>
        <v>23.07</v>
      </c>
      <c r="F14" s="69" t="s">
        <v>9</v>
      </c>
      <c r="G14" s="84">
        <v>9.7500000000000003E-2</v>
      </c>
      <c r="H14" s="84">
        <v>0.12</v>
      </c>
      <c r="I14" s="85" t="s">
        <v>0</v>
      </c>
      <c r="J14" s="84"/>
      <c r="K14" s="84">
        <v>5.3800000000000001E-2</v>
      </c>
      <c r="L14" s="86"/>
      <c r="M14" s="68">
        <v>90259090</v>
      </c>
      <c r="N14" s="70">
        <v>7898331573194</v>
      </c>
      <c r="O14" s="68" t="s">
        <v>470</v>
      </c>
      <c r="P14" s="71">
        <v>2.9899999499320984E-2</v>
      </c>
      <c r="Q14" s="68" t="s">
        <v>478</v>
      </c>
      <c r="R14" s="156"/>
    </row>
    <row r="15" spans="1:23" s="72" customFormat="1" ht="14.4" x14ac:dyDescent="0.3">
      <c r="A15" s="114">
        <v>2010811</v>
      </c>
      <c r="B15" s="68" t="s">
        <v>1065</v>
      </c>
      <c r="C15" s="167">
        <f>VLOOKUP(A15,'[1]Por família de produtos'!$F:$G,2,FALSE)</f>
        <v>60.71</v>
      </c>
      <c r="D15" s="167">
        <f>C15*(1-K15)*0.5</f>
        <v>28.721901000000003</v>
      </c>
      <c r="E15" s="167">
        <f>C15*(1-J15)*0.5</f>
        <v>30.355</v>
      </c>
      <c r="F15" s="69" t="s">
        <v>9</v>
      </c>
      <c r="G15" s="84">
        <v>9.7500000000000003E-2</v>
      </c>
      <c r="H15" s="84">
        <v>0.12</v>
      </c>
      <c r="I15" s="85" t="s">
        <v>0</v>
      </c>
      <c r="J15" s="84"/>
      <c r="K15" s="84">
        <v>5.3800000000000001E-2</v>
      </c>
      <c r="L15" s="86"/>
      <c r="M15" s="68">
        <v>90259090</v>
      </c>
      <c r="N15" s="70">
        <v>7898331573217</v>
      </c>
      <c r="O15" s="68" t="s">
        <v>470</v>
      </c>
      <c r="P15" s="71">
        <v>4.6100001782178879E-2</v>
      </c>
      <c r="Q15" s="68" t="s">
        <v>479</v>
      </c>
      <c r="R15" s="156"/>
    </row>
    <row r="16" spans="1:23" s="72" customFormat="1" ht="14.4" x14ac:dyDescent="0.3">
      <c r="A16" s="114">
        <v>2010812</v>
      </c>
      <c r="B16" s="68" t="s">
        <v>1065</v>
      </c>
      <c r="C16" s="167">
        <f>VLOOKUP(A16,'[1]Por família de produtos'!$F:$G,2,FALSE)</f>
        <v>66.599999999999994</v>
      </c>
      <c r="D16" s="167">
        <f>C16*(1-K16)*0.5</f>
        <v>31.508459999999999</v>
      </c>
      <c r="E16" s="167">
        <f>C16*(1-J16)*0.5</f>
        <v>33.299999999999997</v>
      </c>
      <c r="F16" s="69" t="s">
        <v>9</v>
      </c>
      <c r="G16" s="84">
        <v>9.7500000000000003E-2</v>
      </c>
      <c r="H16" s="84">
        <v>0.12</v>
      </c>
      <c r="I16" s="85" t="s">
        <v>0</v>
      </c>
      <c r="J16" s="84"/>
      <c r="K16" s="84">
        <v>5.3800000000000001E-2</v>
      </c>
      <c r="L16" s="86"/>
      <c r="M16" s="68">
        <v>90259090</v>
      </c>
      <c r="N16" s="70">
        <v>7898331573231</v>
      </c>
      <c r="O16" s="68" t="s">
        <v>470</v>
      </c>
      <c r="P16" s="71">
        <v>5.5100001394748688E-2</v>
      </c>
      <c r="Q16" s="68" t="s">
        <v>480</v>
      </c>
      <c r="R16" s="156"/>
    </row>
    <row r="17" spans="1:18" s="72" customFormat="1" ht="14.4" x14ac:dyDescent="0.3">
      <c r="A17" s="114">
        <v>2010813</v>
      </c>
      <c r="B17" s="68" t="s">
        <v>1065</v>
      </c>
      <c r="C17" s="167">
        <f>VLOOKUP(A17,'[1]Por família de produtos'!$F:$G,2,FALSE)</f>
        <v>60.14</v>
      </c>
      <c r="D17" s="167">
        <f>C17*(1-K17)*0.5</f>
        <v>28.452234000000001</v>
      </c>
      <c r="E17" s="167">
        <f>C17*(1-J17)*0.5</f>
        <v>30.07</v>
      </c>
      <c r="F17" s="69" t="s">
        <v>9</v>
      </c>
      <c r="G17" s="84">
        <v>9.7500000000000003E-2</v>
      </c>
      <c r="H17" s="84">
        <v>0.12</v>
      </c>
      <c r="I17" s="85" t="s">
        <v>0</v>
      </c>
      <c r="J17" s="84"/>
      <c r="K17" s="84">
        <v>5.3800000000000001E-2</v>
      </c>
      <c r="L17" s="86"/>
      <c r="M17" s="68">
        <v>90259090</v>
      </c>
      <c r="N17" s="70">
        <v>7898331573255</v>
      </c>
      <c r="O17" s="68" t="s">
        <v>470</v>
      </c>
      <c r="P17" s="71">
        <v>3.9799999445676804E-2</v>
      </c>
      <c r="Q17" s="68" t="s">
        <v>481</v>
      </c>
      <c r="R17" s="156"/>
    </row>
    <row r="18" spans="1:18" s="72" customFormat="1" ht="14.4" x14ac:dyDescent="0.3">
      <c r="A18" s="114">
        <v>2010814</v>
      </c>
      <c r="B18" s="68" t="s">
        <v>1065</v>
      </c>
      <c r="C18" s="167">
        <f>VLOOKUP(A18,'[1]Por família de produtos'!$F:$G,2,FALSE)</f>
        <v>98.81</v>
      </c>
      <c r="D18" s="167">
        <f>C18*(1-K18)*0.5</f>
        <v>46.747011000000001</v>
      </c>
      <c r="E18" s="167">
        <f>C18*(1-J18)*0.5</f>
        <v>49.405000000000001</v>
      </c>
      <c r="F18" s="69" t="s">
        <v>9</v>
      </c>
      <c r="G18" s="84">
        <v>9.7500000000000003E-2</v>
      </c>
      <c r="H18" s="84">
        <v>0.12</v>
      </c>
      <c r="I18" s="85" t="s">
        <v>0</v>
      </c>
      <c r="J18" s="84"/>
      <c r="K18" s="84">
        <v>5.3800000000000001E-2</v>
      </c>
      <c r="L18" s="86"/>
      <c r="M18" s="68">
        <v>90259090</v>
      </c>
      <c r="N18" s="70">
        <v>7898331573279</v>
      </c>
      <c r="O18" s="68" t="s">
        <v>470</v>
      </c>
      <c r="P18" s="71">
        <v>4.3999999761581421E-2</v>
      </c>
      <c r="Q18" s="68" t="s">
        <v>482</v>
      </c>
      <c r="R18" s="156"/>
    </row>
    <row r="19" spans="1:18" s="72" customFormat="1" ht="14.4" x14ac:dyDescent="0.3">
      <c r="A19" s="115">
        <v>2010815</v>
      </c>
      <c r="B19" s="73" t="s">
        <v>1065</v>
      </c>
      <c r="C19" s="167">
        <f>VLOOKUP(A19,'[1]Por família de produtos'!$F:$G,2,FALSE)</f>
        <v>64.63</v>
      </c>
      <c r="D19" s="167">
        <f>C19*(1-K19)*0.5</f>
        <v>30.576453000000001</v>
      </c>
      <c r="E19" s="167">
        <f>C19*(1-J19)*0.5</f>
        <v>32.314999999999998</v>
      </c>
      <c r="F19" s="74" t="s">
        <v>9</v>
      </c>
      <c r="G19" s="125">
        <v>9.7500000000000003E-2</v>
      </c>
      <c r="H19" s="125">
        <v>0.12</v>
      </c>
      <c r="I19" s="126" t="s">
        <v>0</v>
      </c>
      <c r="J19" s="87"/>
      <c r="K19" s="84">
        <v>5.3800000000000001E-2</v>
      </c>
      <c r="L19" s="88"/>
      <c r="M19" s="127">
        <v>90259090</v>
      </c>
      <c r="N19" s="128">
        <v>7898331573293</v>
      </c>
      <c r="O19" s="127" t="s">
        <v>470</v>
      </c>
      <c r="P19" s="129">
        <v>2.630000002682209E-2</v>
      </c>
      <c r="Q19" s="127" t="s">
        <v>483</v>
      </c>
      <c r="R19" s="156"/>
    </row>
    <row r="20" spans="1:18" s="72" customFormat="1" ht="14.4" x14ac:dyDescent="0.3">
      <c r="A20" s="114">
        <v>2010816</v>
      </c>
      <c r="B20" s="68" t="s">
        <v>1065</v>
      </c>
      <c r="C20" s="167">
        <f>VLOOKUP(A20,'[1]Por família de produtos'!$F:$G,2,FALSE)</f>
        <v>142.91</v>
      </c>
      <c r="D20" s="167">
        <f>C20*(1-K20)*0.5</f>
        <v>67.610720999999998</v>
      </c>
      <c r="E20" s="167">
        <f>C20*(1-J20)*0.5</f>
        <v>71.454999999999998</v>
      </c>
      <c r="F20" s="69" t="s">
        <v>10</v>
      </c>
      <c r="G20" s="84">
        <v>9.7500000000000003E-2</v>
      </c>
      <c r="H20" s="84">
        <v>0.12</v>
      </c>
      <c r="I20" s="85" t="s">
        <v>0</v>
      </c>
      <c r="J20" s="84"/>
      <c r="K20" s="84">
        <v>5.3800000000000001E-2</v>
      </c>
      <c r="L20" s="86"/>
      <c r="M20" s="68">
        <v>90259090</v>
      </c>
      <c r="N20" s="70">
        <v>7898331579066</v>
      </c>
      <c r="O20" s="68" t="s">
        <v>470</v>
      </c>
      <c r="P20" s="71">
        <v>3.7900000810623169E-2</v>
      </c>
      <c r="Q20" s="68" t="s">
        <v>484</v>
      </c>
      <c r="R20" s="156"/>
    </row>
    <row r="21" spans="1:18" s="72" customFormat="1" ht="14.4" x14ac:dyDescent="0.3">
      <c r="A21" s="114">
        <v>2010817</v>
      </c>
      <c r="B21" s="68" t="s">
        <v>1065</v>
      </c>
      <c r="C21" s="167">
        <f>VLOOKUP(A21,'[1]Por família de produtos'!$F:$G,2,FALSE)</f>
        <v>64.19</v>
      </c>
      <c r="D21" s="167">
        <f>C21*(1-K21)*0.5</f>
        <v>30.368289000000001</v>
      </c>
      <c r="E21" s="167">
        <f>C21*(1-J21)*0.5</f>
        <v>32.094999999999999</v>
      </c>
      <c r="F21" s="69" t="s">
        <v>9</v>
      </c>
      <c r="G21" s="84">
        <v>9.7500000000000003E-2</v>
      </c>
      <c r="H21" s="84">
        <v>0.12</v>
      </c>
      <c r="I21" s="85" t="s">
        <v>0</v>
      </c>
      <c r="J21" s="84"/>
      <c r="K21" s="84">
        <v>5.3800000000000001E-2</v>
      </c>
      <c r="L21" s="86"/>
      <c r="M21" s="68">
        <v>90259090</v>
      </c>
      <c r="N21" s="70">
        <v>7898331573330</v>
      </c>
      <c r="O21" s="68" t="s">
        <v>470</v>
      </c>
      <c r="P21" s="71">
        <v>3.8699999451637268E-2</v>
      </c>
      <c r="Q21" s="68" t="s">
        <v>485</v>
      </c>
      <c r="R21" s="156"/>
    </row>
    <row r="22" spans="1:18" s="72" customFormat="1" ht="14.4" x14ac:dyDescent="0.3">
      <c r="A22" s="114">
        <v>2010818</v>
      </c>
      <c r="B22" s="68" t="s">
        <v>1065</v>
      </c>
      <c r="C22" s="167">
        <f>VLOOKUP(A22,'[1]Por família de produtos'!$F:$G,2,FALSE)</f>
        <v>119.7</v>
      </c>
      <c r="D22" s="167">
        <f>C22*(1-K22)*0.5</f>
        <v>56.630070000000003</v>
      </c>
      <c r="E22" s="167">
        <f>C22*(1-J22)*0.5</f>
        <v>59.85</v>
      </c>
      <c r="F22" s="69" t="s">
        <v>9</v>
      </c>
      <c r="G22" s="84">
        <v>9.7500000000000003E-2</v>
      </c>
      <c r="H22" s="84">
        <v>0.12</v>
      </c>
      <c r="I22" s="85" t="s">
        <v>0</v>
      </c>
      <c r="J22" s="84"/>
      <c r="K22" s="84">
        <v>5.3800000000000001E-2</v>
      </c>
      <c r="L22" s="86"/>
      <c r="M22" s="68">
        <v>90259090</v>
      </c>
      <c r="N22" s="70">
        <v>7898331573354</v>
      </c>
      <c r="O22" s="68" t="s">
        <v>470</v>
      </c>
      <c r="P22" s="71">
        <v>2.6200000196695328E-2</v>
      </c>
      <c r="Q22" s="68" t="s">
        <v>486</v>
      </c>
      <c r="R22" s="156"/>
    </row>
    <row r="23" spans="1:18" s="72" customFormat="1" ht="14.4" x14ac:dyDescent="0.3">
      <c r="A23" s="114">
        <v>2010819</v>
      </c>
      <c r="B23" s="68" t="s">
        <v>1065</v>
      </c>
      <c r="C23" s="167">
        <f>VLOOKUP(A23,'[1]Por família de produtos'!$F:$G,2,FALSE)</f>
        <v>130.44999999999999</v>
      </c>
      <c r="D23" s="167">
        <f>C23*(1-K23)*0.5</f>
        <v>61.715894999999996</v>
      </c>
      <c r="E23" s="167">
        <f>C23*(1-J23)*0.5</f>
        <v>65.224999999999994</v>
      </c>
      <c r="F23" s="69" t="s">
        <v>9</v>
      </c>
      <c r="G23" s="84">
        <v>9.7500000000000003E-2</v>
      </c>
      <c r="H23" s="84">
        <v>0.12</v>
      </c>
      <c r="I23" s="85" t="s">
        <v>0</v>
      </c>
      <c r="J23" s="84"/>
      <c r="K23" s="84">
        <v>5.3800000000000001E-2</v>
      </c>
      <c r="L23" s="86"/>
      <c r="M23" s="68">
        <v>90259090</v>
      </c>
      <c r="N23" s="70">
        <v>7898331573378</v>
      </c>
      <c r="O23" s="68" t="s">
        <v>470</v>
      </c>
      <c r="P23" s="71">
        <v>2.8000000864267349E-2</v>
      </c>
      <c r="Q23" s="68" t="s">
        <v>487</v>
      </c>
      <c r="R23" s="156"/>
    </row>
    <row r="24" spans="1:18" s="72" customFormat="1" ht="14.4" x14ac:dyDescent="0.3">
      <c r="A24" s="114">
        <v>2010820</v>
      </c>
      <c r="B24" s="68" t="s">
        <v>1065</v>
      </c>
      <c r="C24" s="167">
        <f>VLOOKUP(A24,'[1]Por família de produtos'!$F:$G,2,FALSE)</f>
        <v>125.45</v>
      </c>
      <c r="D24" s="167">
        <f>C24*(1-K24)*0.5</f>
        <v>59.350395000000006</v>
      </c>
      <c r="E24" s="167">
        <f>C24*(1-J24)*0.5</f>
        <v>62.725000000000001</v>
      </c>
      <c r="F24" s="69" t="s">
        <v>9</v>
      </c>
      <c r="G24" s="84">
        <v>9.7500000000000003E-2</v>
      </c>
      <c r="H24" s="84">
        <v>0.12</v>
      </c>
      <c r="I24" s="85" t="s">
        <v>0</v>
      </c>
      <c r="J24" s="84"/>
      <c r="K24" s="84">
        <v>5.3800000000000001E-2</v>
      </c>
      <c r="L24" s="86"/>
      <c r="M24" s="68">
        <v>90259090</v>
      </c>
      <c r="N24" s="70">
        <v>7898331573392</v>
      </c>
      <c r="O24" s="68" t="s">
        <v>470</v>
      </c>
      <c r="P24" s="71">
        <v>3.2400000840425491E-2</v>
      </c>
      <c r="Q24" s="68" t="s">
        <v>488</v>
      </c>
      <c r="R24" s="156"/>
    </row>
    <row r="25" spans="1:18" s="72" customFormat="1" ht="14.4" x14ac:dyDescent="0.3">
      <c r="A25" s="114">
        <v>2010821</v>
      </c>
      <c r="B25" s="68" t="s">
        <v>1065</v>
      </c>
      <c r="C25" s="167">
        <f>VLOOKUP(A25,'[1]Por família de produtos'!$F:$G,2,FALSE)</f>
        <v>125.45</v>
      </c>
      <c r="D25" s="167">
        <f>C25*(1-K25)*0.5</f>
        <v>59.350395000000006</v>
      </c>
      <c r="E25" s="167">
        <f>C25*(1-J25)*0.5</f>
        <v>62.725000000000001</v>
      </c>
      <c r="F25" s="69" t="s">
        <v>9</v>
      </c>
      <c r="G25" s="84">
        <v>9.7500000000000003E-2</v>
      </c>
      <c r="H25" s="84">
        <v>0.12</v>
      </c>
      <c r="I25" s="85" t="s">
        <v>0</v>
      </c>
      <c r="J25" s="84"/>
      <c r="K25" s="84">
        <v>5.3800000000000001E-2</v>
      </c>
      <c r="L25" s="86"/>
      <c r="M25" s="68">
        <v>90259090</v>
      </c>
      <c r="N25" s="70">
        <v>7898331573415</v>
      </c>
      <c r="O25" s="68" t="s">
        <v>470</v>
      </c>
      <c r="P25" s="71">
        <v>3.319999948143959E-2</v>
      </c>
      <c r="Q25" s="68" t="s">
        <v>489</v>
      </c>
      <c r="R25" s="156"/>
    </row>
    <row r="26" spans="1:18" s="72" customFormat="1" ht="14.4" x14ac:dyDescent="0.3">
      <c r="A26" s="115">
        <v>2010822</v>
      </c>
      <c r="B26" s="73" t="s">
        <v>1065</v>
      </c>
      <c r="C26" s="167">
        <f>VLOOKUP(A26,'[1]Por família de produtos'!$F:$G,2,FALSE)</f>
        <v>124.05</v>
      </c>
      <c r="D26" s="167">
        <f>C26*(1-K26)*0.5</f>
        <v>58.688054999999999</v>
      </c>
      <c r="E26" s="167">
        <f>C26*(1-J26)*0.5</f>
        <v>62.024999999999999</v>
      </c>
      <c r="F26" s="69" t="s">
        <v>9</v>
      </c>
      <c r="G26" s="125">
        <v>9.7500000000000003E-2</v>
      </c>
      <c r="H26" s="125">
        <v>0.12</v>
      </c>
      <c r="I26" s="126" t="s">
        <v>0</v>
      </c>
      <c r="J26" s="84"/>
      <c r="K26" s="84">
        <v>5.3800000000000001E-2</v>
      </c>
      <c r="L26" s="86"/>
      <c r="M26" s="127">
        <v>90259090</v>
      </c>
      <c r="N26" s="128">
        <v>7898331573439</v>
      </c>
      <c r="O26" s="127" t="s">
        <v>470</v>
      </c>
      <c r="P26" s="129">
        <v>2.5499999523162842E-2</v>
      </c>
      <c r="Q26" s="127" t="s">
        <v>490</v>
      </c>
      <c r="R26" s="156"/>
    </row>
    <row r="27" spans="1:18" s="72" customFormat="1" ht="14.4" x14ac:dyDescent="0.3">
      <c r="A27" s="115">
        <v>2010823</v>
      </c>
      <c r="B27" s="73" t="s">
        <v>1065</v>
      </c>
      <c r="C27" s="167">
        <f>VLOOKUP(A27,'[1]Por família de produtos'!$F:$G,2,FALSE)</f>
        <v>108.82</v>
      </c>
      <c r="D27" s="167">
        <f>C27*(1-K27)*0.5</f>
        <v>51.482742000000002</v>
      </c>
      <c r="E27" s="167">
        <f>C27*(1-J27)*0.5</f>
        <v>54.41</v>
      </c>
      <c r="F27" s="69" t="s">
        <v>9</v>
      </c>
      <c r="G27" s="125">
        <v>9.7500000000000003E-2</v>
      </c>
      <c r="H27" s="125">
        <v>0.12</v>
      </c>
      <c r="I27" s="126" t="s">
        <v>0</v>
      </c>
      <c r="J27" s="84"/>
      <c r="K27" s="84">
        <v>5.3800000000000001E-2</v>
      </c>
      <c r="L27" s="86"/>
      <c r="M27" s="127">
        <v>90259090</v>
      </c>
      <c r="N27" s="128">
        <v>7898331573453</v>
      </c>
      <c r="O27" s="127" t="s">
        <v>470</v>
      </c>
      <c r="P27" s="129">
        <v>2.7300000190734863E-2</v>
      </c>
      <c r="Q27" s="127" t="s">
        <v>491</v>
      </c>
      <c r="R27" s="156"/>
    </row>
    <row r="28" spans="1:18" s="72" customFormat="1" ht="14.4" x14ac:dyDescent="0.3">
      <c r="A28" s="115">
        <v>2010824</v>
      </c>
      <c r="B28" s="73" t="s">
        <v>1065</v>
      </c>
      <c r="C28" s="167">
        <f>VLOOKUP(A28,'[1]Por família de produtos'!$F:$G,2,FALSE)</f>
        <v>110.56</v>
      </c>
      <c r="D28" s="167">
        <f>C28*(1-K28)*0.5</f>
        <v>52.305936000000003</v>
      </c>
      <c r="E28" s="167">
        <f>C28*(1-J28)*0.5</f>
        <v>55.28</v>
      </c>
      <c r="F28" s="69" t="s">
        <v>9</v>
      </c>
      <c r="G28" s="125">
        <v>9.7500000000000003E-2</v>
      </c>
      <c r="H28" s="125">
        <v>0.12</v>
      </c>
      <c r="I28" s="126" t="s">
        <v>0</v>
      </c>
      <c r="J28" s="84"/>
      <c r="K28" s="84">
        <v>5.3800000000000001E-2</v>
      </c>
      <c r="L28" s="86"/>
      <c r="M28" s="127">
        <v>90259090</v>
      </c>
      <c r="N28" s="128">
        <v>7898331573477</v>
      </c>
      <c r="O28" s="127" t="s">
        <v>470</v>
      </c>
      <c r="P28" s="129">
        <v>3.3700000494718552E-2</v>
      </c>
      <c r="Q28" s="127" t="s">
        <v>492</v>
      </c>
      <c r="R28" s="156"/>
    </row>
    <row r="29" spans="1:18" s="72" customFormat="1" ht="14.4" x14ac:dyDescent="0.3">
      <c r="A29" s="115">
        <v>2010825</v>
      </c>
      <c r="B29" s="73" t="s">
        <v>1065</v>
      </c>
      <c r="C29" s="167">
        <f>VLOOKUP(A29,'[1]Por família de produtos'!$F:$G,2,FALSE)</f>
        <v>131.22999999999999</v>
      </c>
      <c r="D29" s="167">
        <f>C29*(1-K29)*0.5</f>
        <v>62.084913</v>
      </c>
      <c r="E29" s="167">
        <f>C29*(1-J29)*0.5</f>
        <v>65.614999999999995</v>
      </c>
      <c r="F29" s="69" t="s">
        <v>9</v>
      </c>
      <c r="G29" s="125">
        <v>9.7500000000000003E-2</v>
      </c>
      <c r="H29" s="125">
        <v>0.12</v>
      </c>
      <c r="I29" s="126" t="s">
        <v>0</v>
      </c>
      <c r="J29" s="84"/>
      <c r="K29" s="84">
        <v>5.3800000000000001E-2</v>
      </c>
      <c r="L29" s="86"/>
      <c r="M29" s="127">
        <v>90259090</v>
      </c>
      <c r="N29" s="128">
        <v>7898331573491</v>
      </c>
      <c r="O29" s="127" t="s">
        <v>470</v>
      </c>
      <c r="P29" s="129">
        <v>5.3599998354911804E-2</v>
      </c>
      <c r="Q29" s="127" t="s">
        <v>493</v>
      </c>
      <c r="R29" s="156"/>
    </row>
    <row r="30" spans="1:18" s="72" customFormat="1" ht="14.4" x14ac:dyDescent="0.3">
      <c r="A30" s="115">
        <v>2010826</v>
      </c>
      <c r="B30" s="73" t="s">
        <v>1065</v>
      </c>
      <c r="C30" s="167">
        <f>VLOOKUP(A30,'[1]Por família de produtos'!$F:$G,2,FALSE)</f>
        <v>108.82</v>
      </c>
      <c r="D30" s="167">
        <f>C30*(1-K30)*0.5</f>
        <v>51.482742000000002</v>
      </c>
      <c r="E30" s="167">
        <f>C30*(1-J30)*0.5</f>
        <v>54.41</v>
      </c>
      <c r="F30" s="69" t="s">
        <v>9</v>
      </c>
      <c r="G30" s="125">
        <v>9.7500000000000003E-2</v>
      </c>
      <c r="H30" s="125">
        <v>0.12</v>
      </c>
      <c r="I30" s="126" t="s">
        <v>0</v>
      </c>
      <c r="J30" s="84"/>
      <c r="K30" s="84">
        <v>5.3800000000000001E-2</v>
      </c>
      <c r="L30" s="86"/>
      <c r="M30" s="127">
        <v>90259090</v>
      </c>
      <c r="N30" s="128">
        <v>7898331573514</v>
      </c>
      <c r="O30" s="127" t="s">
        <v>470</v>
      </c>
      <c r="P30" s="129">
        <v>3.4400001168251038E-2</v>
      </c>
      <c r="Q30" s="127" t="s">
        <v>494</v>
      </c>
      <c r="R30" s="156"/>
    </row>
    <row r="31" spans="1:18" s="72" customFormat="1" ht="14.4" x14ac:dyDescent="0.3">
      <c r="A31" s="115">
        <v>2010827</v>
      </c>
      <c r="B31" s="73" t="s">
        <v>1065</v>
      </c>
      <c r="C31" s="167">
        <f>VLOOKUP(A31,'[1]Por família de produtos'!$F:$G,2,FALSE)</f>
        <v>74.2</v>
      </c>
      <c r="D31" s="167">
        <f>C31*(1-K31)*0.5</f>
        <v>35.104020000000006</v>
      </c>
      <c r="E31" s="167">
        <f>C31*(1-J31)*0.5</f>
        <v>37.1</v>
      </c>
      <c r="F31" s="69" t="s">
        <v>9</v>
      </c>
      <c r="G31" s="125">
        <v>9.7500000000000003E-2</v>
      </c>
      <c r="H31" s="125">
        <v>0.12</v>
      </c>
      <c r="I31" s="126" t="s">
        <v>0</v>
      </c>
      <c r="J31" s="84"/>
      <c r="K31" s="84">
        <v>5.3800000000000001E-2</v>
      </c>
      <c r="L31" s="86"/>
      <c r="M31" s="127">
        <v>90259090</v>
      </c>
      <c r="N31" s="128">
        <v>7898331573538</v>
      </c>
      <c r="O31" s="127" t="s">
        <v>470</v>
      </c>
      <c r="P31" s="129">
        <v>3.9400000125169754E-2</v>
      </c>
      <c r="Q31" s="127" t="s">
        <v>495</v>
      </c>
      <c r="R31" s="156"/>
    </row>
    <row r="32" spans="1:18" s="72" customFormat="1" ht="14.4" x14ac:dyDescent="0.3">
      <c r="A32" s="115">
        <v>2010828</v>
      </c>
      <c r="B32" s="73" t="s">
        <v>1065</v>
      </c>
      <c r="C32" s="167">
        <f>VLOOKUP(A32,'[1]Por família de produtos'!$F:$G,2,FALSE)</f>
        <v>93.59</v>
      </c>
      <c r="D32" s="167">
        <f>C32*(1-K32)*0.5</f>
        <v>44.277429000000005</v>
      </c>
      <c r="E32" s="167">
        <f>C32*(1-J32)*0.5</f>
        <v>46.795000000000002</v>
      </c>
      <c r="F32" s="69" t="s">
        <v>9</v>
      </c>
      <c r="G32" s="125">
        <v>9.7500000000000003E-2</v>
      </c>
      <c r="H32" s="125">
        <v>0.12</v>
      </c>
      <c r="I32" s="126" t="s">
        <v>0</v>
      </c>
      <c r="J32" s="84"/>
      <c r="K32" s="84">
        <v>5.3800000000000001E-2</v>
      </c>
      <c r="L32" s="86"/>
      <c r="M32" s="127">
        <v>90259090</v>
      </c>
      <c r="N32" s="128">
        <v>7898331573552</v>
      </c>
      <c r="O32" s="127" t="s">
        <v>470</v>
      </c>
      <c r="P32" s="129">
        <v>3.3300001174211502E-2</v>
      </c>
      <c r="Q32" s="127" t="s">
        <v>496</v>
      </c>
      <c r="R32" s="156"/>
    </row>
    <row r="33" spans="1:18" s="72" customFormat="1" ht="14.4" x14ac:dyDescent="0.3">
      <c r="A33" s="115">
        <v>2010829</v>
      </c>
      <c r="B33" s="73" t="s">
        <v>1065</v>
      </c>
      <c r="C33" s="167">
        <f>VLOOKUP(A33,'[1]Por família de produtos'!$F:$G,2,FALSE)</f>
        <v>55.05</v>
      </c>
      <c r="D33" s="167">
        <f>C33*(1-K33)*0.5</f>
        <v>26.044155</v>
      </c>
      <c r="E33" s="167">
        <f>C33*(1-J33)*0.5</f>
        <v>27.524999999999999</v>
      </c>
      <c r="F33" s="69" t="s">
        <v>9</v>
      </c>
      <c r="G33" s="125">
        <v>9.7500000000000003E-2</v>
      </c>
      <c r="H33" s="125">
        <v>0.12</v>
      </c>
      <c r="I33" s="126" t="s">
        <v>0</v>
      </c>
      <c r="J33" s="84"/>
      <c r="K33" s="84">
        <v>5.3800000000000001E-2</v>
      </c>
      <c r="L33" s="86"/>
      <c r="M33" s="127">
        <v>90259090</v>
      </c>
      <c r="N33" s="128">
        <v>7898331573576</v>
      </c>
      <c r="O33" s="127" t="s">
        <v>470</v>
      </c>
      <c r="P33" s="129">
        <v>2.5800000876188278E-2</v>
      </c>
      <c r="Q33" s="127" t="s">
        <v>497</v>
      </c>
      <c r="R33" s="156"/>
    </row>
    <row r="34" spans="1:18" s="72" customFormat="1" ht="14.4" x14ac:dyDescent="0.3">
      <c r="A34" s="115">
        <v>2010830</v>
      </c>
      <c r="B34" s="73" t="s">
        <v>1065</v>
      </c>
      <c r="C34" s="167">
        <f>VLOOKUP(A34,'[1]Por família de produtos'!$F:$G,2,FALSE)</f>
        <v>58.76</v>
      </c>
      <c r="D34" s="167">
        <f>C34*(1-K34)*0.5</f>
        <v>27.799356</v>
      </c>
      <c r="E34" s="167">
        <f>C34*(1-J34)*0.5</f>
        <v>29.38</v>
      </c>
      <c r="F34" s="74" t="s">
        <v>9</v>
      </c>
      <c r="G34" s="125">
        <v>9.7500000000000003E-2</v>
      </c>
      <c r="H34" s="125">
        <v>0.12</v>
      </c>
      <c r="I34" s="126" t="s">
        <v>0</v>
      </c>
      <c r="J34" s="87"/>
      <c r="K34" s="84">
        <v>5.3800000000000001E-2</v>
      </c>
      <c r="L34" s="88"/>
      <c r="M34" s="127">
        <v>90259090</v>
      </c>
      <c r="N34" s="128">
        <v>7898331573590</v>
      </c>
      <c r="O34" s="127" t="s">
        <v>470</v>
      </c>
      <c r="P34" s="129">
        <v>2.9500000178813934E-2</v>
      </c>
      <c r="Q34" s="127" t="s">
        <v>498</v>
      </c>
      <c r="R34" s="156"/>
    </row>
    <row r="35" spans="1:18" s="72" customFormat="1" ht="14.4" x14ac:dyDescent="0.3">
      <c r="A35" s="115">
        <v>2010831</v>
      </c>
      <c r="B35" s="73" t="s">
        <v>1065</v>
      </c>
      <c r="C35" s="167">
        <f>VLOOKUP(A35,'[1]Por família de produtos'!$F:$G,2,FALSE)</f>
        <v>80.53</v>
      </c>
      <c r="D35" s="167">
        <f>C35*(1-K35)*0.5</f>
        <v>38.098742999999999</v>
      </c>
      <c r="E35" s="167">
        <f>C35*(1-J35)*0.5</f>
        <v>40.265000000000001</v>
      </c>
      <c r="F35" s="69" t="s">
        <v>9</v>
      </c>
      <c r="G35" s="125">
        <v>9.7500000000000003E-2</v>
      </c>
      <c r="H35" s="125">
        <v>0.12</v>
      </c>
      <c r="I35" s="126" t="s">
        <v>0</v>
      </c>
      <c r="J35" s="84"/>
      <c r="K35" s="84">
        <v>5.3800000000000001E-2</v>
      </c>
      <c r="L35" s="86"/>
      <c r="M35" s="127">
        <v>90259090</v>
      </c>
      <c r="N35" s="128">
        <v>7898331573613</v>
      </c>
      <c r="O35" s="127" t="s">
        <v>470</v>
      </c>
      <c r="P35" s="129">
        <v>3.3399999141693115E-2</v>
      </c>
      <c r="Q35" s="127" t="s">
        <v>499</v>
      </c>
      <c r="R35" s="156"/>
    </row>
    <row r="36" spans="1:18" s="72" customFormat="1" ht="14.4" x14ac:dyDescent="0.3">
      <c r="A36" s="115">
        <v>2010832</v>
      </c>
      <c r="B36" s="73" t="s">
        <v>1065</v>
      </c>
      <c r="C36" s="167">
        <f>VLOOKUP(A36,'[1]Por família de produtos'!$F:$G,2,FALSE)</f>
        <v>100.62</v>
      </c>
      <c r="D36" s="167">
        <f>C36*(1-K36)*0.5</f>
        <v>47.603322000000006</v>
      </c>
      <c r="E36" s="167">
        <f>C36*(1-J36)*0.5</f>
        <v>50.31</v>
      </c>
      <c r="F36" s="69" t="s">
        <v>9</v>
      </c>
      <c r="G36" s="125">
        <v>9.7500000000000003E-2</v>
      </c>
      <c r="H36" s="125">
        <v>0.12</v>
      </c>
      <c r="I36" s="126" t="s">
        <v>0</v>
      </c>
      <c r="J36" s="84"/>
      <c r="K36" s="84">
        <v>5.3800000000000001E-2</v>
      </c>
      <c r="L36" s="86"/>
      <c r="M36" s="127">
        <v>90259090</v>
      </c>
      <c r="N36" s="128">
        <v>7898331573637</v>
      </c>
      <c r="O36" s="127" t="s">
        <v>470</v>
      </c>
      <c r="P36" s="129">
        <v>3.359999880194664E-2</v>
      </c>
      <c r="Q36" s="127" t="s">
        <v>500</v>
      </c>
      <c r="R36" s="156"/>
    </row>
    <row r="37" spans="1:18" s="72" customFormat="1" ht="14.4" x14ac:dyDescent="0.3">
      <c r="A37" s="115">
        <v>2010833</v>
      </c>
      <c r="B37" s="73" t="s">
        <v>1065</v>
      </c>
      <c r="C37" s="167">
        <f>VLOOKUP(A37,'[1]Por família de produtos'!$F:$G,2,FALSE)</f>
        <v>75.95</v>
      </c>
      <c r="D37" s="167">
        <f>C37*(1-K37)*0.5</f>
        <v>35.931945000000006</v>
      </c>
      <c r="E37" s="167">
        <f>C37*(1-J37)*0.5</f>
        <v>37.975000000000001</v>
      </c>
      <c r="F37" s="74" t="s">
        <v>9</v>
      </c>
      <c r="G37" s="125">
        <v>9.7500000000000003E-2</v>
      </c>
      <c r="H37" s="125">
        <v>0.12</v>
      </c>
      <c r="I37" s="126" t="s">
        <v>0</v>
      </c>
      <c r="J37" s="87"/>
      <c r="K37" s="84">
        <v>5.3800000000000001E-2</v>
      </c>
      <c r="L37" s="88"/>
      <c r="M37" s="127">
        <v>90259090</v>
      </c>
      <c r="N37" s="128">
        <v>7898331575747</v>
      </c>
      <c r="O37" s="127" t="s">
        <v>470</v>
      </c>
      <c r="P37" s="129">
        <v>3.359999880194664E-2</v>
      </c>
      <c r="Q37" s="127" t="s">
        <v>1068</v>
      </c>
      <c r="R37" s="156"/>
    </row>
    <row r="38" spans="1:18" s="72" customFormat="1" ht="14.4" x14ac:dyDescent="0.3">
      <c r="A38" s="114">
        <v>2010834</v>
      </c>
      <c r="B38" s="68" t="s">
        <v>1065</v>
      </c>
      <c r="C38" s="167">
        <f>VLOOKUP(A38,'[1]Por família de produtos'!$F:$G,2,FALSE)</f>
        <v>74.87</v>
      </c>
      <c r="D38" s="167">
        <f>C38*(1-K38)*0.5</f>
        <v>35.420997000000007</v>
      </c>
      <c r="E38" s="167">
        <f>C38*(1-J38)*0.5</f>
        <v>37.435000000000002</v>
      </c>
      <c r="F38" s="69" t="s">
        <v>9</v>
      </c>
      <c r="G38" s="84">
        <v>9.7500000000000003E-2</v>
      </c>
      <c r="H38" s="84">
        <v>0.12</v>
      </c>
      <c r="I38" s="85" t="s">
        <v>0</v>
      </c>
      <c r="J38" s="84"/>
      <c r="K38" s="84">
        <v>5.3800000000000001E-2</v>
      </c>
      <c r="L38" s="86"/>
      <c r="M38" s="68">
        <v>90259090</v>
      </c>
      <c r="N38" s="70">
        <v>7898331573651</v>
      </c>
      <c r="O38" s="68" t="s">
        <v>470</v>
      </c>
      <c r="P38" s="71">
        <v>2.3000000044703484E-2</v>
      </c>
      <c r="Q38" s="68" t="s">
        <v>501</v>
      </c>
      <c r="R38" s="156"/>
    </row>
    <row r="39" spans="1:18" s="72" customFormat="1" ht="14.4" x14ac:dyDescent="0.3">
      <c r="A39" s="115">
        <v>2010835</v>
      </c>
      <c r="B39" s="73" t="s">
        <v>1065</v>
      </c>
      <c r="C39" s="167">
        <f>VLOOKUP(A39,'[1]Por família de produtos'!$F:$G,2,FALSE)</f>
        <v>89.44</v>
      </c>
      <c r="D39" s="167">
        <f>C39*(1-K39)*0.5</f>
        <v>42.314064000000002</v>
      </c>
      <c r="E39" s="167">
        <f>C39*(1-J39)*0.5</f>
        <v>44.72</v>
      </c>
      <c r="F39" s="75" t="s">
        <v>9</v>
      </c>
      <c r="G39" s="125">
        <v>9.7500000000000003E-2</v>
      </c>
      <c r="H39" s="125">
        <v>0.12</v>
      </c>
      <c r="I39" s="126" t="s">
        <v>0</v>
      </c>
      <c r="J39" s="89"/>
      <c r="K39" s="84">
        <v>5.3800000000000001E-2</v>
      </c>
      <c r="L39" s="90"/>
      <c r="M39" s="127">
        <v>90259090</v>
      </c>
      <c r="N39" s="128">
        <v>7898331573989</v>
      </c>
      <c r="O39" s="127" t="s">
        <v>470</v>
      </c>
      <c r="P39" s="129">
        <v>3.3000000000000002E-2</v>
      </c>
      <c r="Q39" s="127" t="s">
        <v>1069</v>
      </c>
      <c r="R39" s="156"/>
    </row>
    <row r="40" spans="1:18" s="72" customFormat="1" ht="14.4" x14ac:dyDescent="0.3">
      <c r="A40" s="115">
        <v>2010836</v>
      </c>
      <c r="B40" s="73" t="s">
        <v>1065</v>
      </c>
      <c r="C40" s="167">
        <f>VLOOKUP(A40,'[1]Por família de produtos'!$F:$G,2,FALSE)</f>
        <v>79.66</v>
      </c>
      <c r="D40" s="167">
        <f>C40*(1-K40)*0.5</f>
        <v>37.687145999999998</v>
      </c>
      <c r="E40" s="167">
        <f>C40*(1-J40)*0.5</f>
        <v>39.83</v>
      </c>
      <c r="F40" s="74" t="s">
        <v>9</v>
      </c>
      <c r="G40" s="125">
        <v>9.7500000000000003E-2</v>
      </c>
      <c r="H40" s="125">
        <v>0.12</v>
      </c>
      <c r="I40" s="126" t="s">
        <v>0</v>
      </c>
      <c r="J40" s="87"/>
      <c r="K40" s="84">
        <v>5.3800000000000001E-2</v>
      </c>
      <c r="L40" s="88"/>
      <c r="M40" s="127">
        <v>90259090</v>
      </c>
      <c r="N40" s="128">
        <v>7898331577963</v>
      </c>
      <c r="O40" s="127" t="s">
        <v>470</v>
      </c>
      <c r="P40" s="129">
        <v>2.1199999377131462E-2</v>
      </c>
      <c r="Q40" s="127" t="s">
        <v>1070</v>
      </c>
      <c r="R40" s="156"/>
    </row>
    <row r="41" spans="1:18" s="72" customFormat="1" ht="14.4" x14ac:dyDescent="0.3">
      <c r="A41" s="115">
        <v>2010837</v>
      </c>
      <c r="B41" s="73" t="s">
        <v>1065</v>
      </c>
      <c r="C41" s="167">
        <f>VLOOKUP(A41,'[1]Por família de produtos'!$F:$G,2,FALSE)</f>
        <v>152.35</v>
      </c>
      <c r="D41" s="167">
        <f>C41*(1-K41)*0.5</f>
        <v>72.076785000000001</v>
      </c>
      <c r="E41" s="167">
        <f>C41*(1-J41)*0.5</f>
        <v>76.174999999999997</v>
      </c>
      <c r="F41" s="69" t="s">
        <v>9</v>
      </c>
      <c r="G41" s="125">
        <v>9.7500000000000003E-2</v>
      </c>
      <c r="H41" s="125">
        <v>0.12</v>
      </c>
      <c r="I41" s="126" t="s">
        <v>0</v>
      </c>
      <c r="J41" s="84"/>
      <c r="K41" s="84">
        <v>5.3800000000000001E-2</v>
      </c>
      <c r="L41" s="86"/>
      <c r="M41" s="127">
        <v>90259090</v>
      </c>
      <c r="N41" s="128">
        <v>7898331573699</v>
      </c>
      <c r="O41" s="127" t="s">
        <v>470</v>
      </c>
      <c r="P41" s="129">
        <v>2.9500000178813934E-2</v>
      </c>
      <c r="Q41" s="127" t="s">
        <v>502</v>
      </c>
      <c r="R41" s="156"/>
    </row>
    <row r="42" spans="1:18" s="72" customFormat="1" ht="14.4" x14ac:dyDescent="0.3">
      <c r="A42" s="115">
        <v>2010838</v>
      </c>
      <c r="B42" s="73" t="s">
        <v>1065</v>
      </c>
      <c r="C42" s="167">
        <f>VLOOKUP(A42,'[1]Por família de produtos'!$F:$G,2,FALSE)</f>
        <v>68.55</v>
      </c>
      <c r="D42" s="167">
        <f>C42*(1-K42)*0.5</f>
        <v>32.431004999999999</v>
      </c>
      <c r="E42" s="167">
        <f>C42*(1-J42)*0.5</f>
        <v>34.274999999999999</v>
      </c>
      <c r="F42" s="69" t="s">
        <v>9</v>
      </c>
      <c r="G42" s="125">
        <v>9.7500000000000003E-2</v>
      </c>
      <c r="H42" s="125">
        <v>0.12</v>
      </c>
      <c r="I42" s="126" t="s">
        <v>0</v>
      </c>
      <c r="J42" s="84"/>
      <c r="K42" s="84">
        <v>5.3800000000000001E-2</v>
      </c>
      <c r="L42" s="86"/>
      <c r="M42" s="127">
        <v>90259090</v>
      </c>
      <c r="N42" s="128">
        <v>7898331573712</v>
      </c>
      <c r="O42" s="127" t="s">
        <v>470</v>
      </c>
      <c r="P42" s="129">
        <v>2.6100000366568565E-2</v>
      </c>
      <c r="Q42" s="127" t="s">
        <v>503</v>
      </c>
      <c r="R42" s="156"/>
    </row>
    <row r="43" spans="1:18" s="72" customFormat="1" ht="14.4" x14ac:dyDescent="0.3">
      <c r="A43" s="115">
        <v>2010839</v>
      </c>
      <c r="B43" s="73" t="s">
        <v>1065</v>
      </c>
      <c r="C43" s="167">
        <f>VLOOKUP(A43,'[1]Por família de produtos'!$F:$G,2,FALSE)</f>
        <v>124.05</v>
      </c>
      <c r="D43" s="167">
        <f>C43*(1-K43)*0.5</f>
        <v>58.688054999999999</v>
      </c>
      <c r="E43" s="167">
        <f>C43*(1-J43)*0.5</f>
        <v>62.024999999999999</v>
      </c>
      <c r="F43" s="69" t="s">
        <v>9</v>
      </c>
      <c r="G43" s="125">
        <v>9.7500000000000003E-2</v>
      </c>
      <c r="H43" s="125">
        <v>0.12</v>
      </c>
      <c r="I43" s="126" t="s">
        <v>0</v>
      </c>
      <c r="J43" s="84"/>
      <c r="K43" s="84">
        <v>5.3800000000000001E-2</v>
      </c>
      <c r="L43" s="86"/>
      <c r="M43" s="127">
        <v>90259090</v>
      </c>
      <c r="N43" s="128">
        <v>7898331573736</v>
      </c>
      <c r="O43" s="127" t="s">
        <v>470</v>
      </c>
      <c r="P43" s="129">
        <v>2.7699999511241913E-2</v>
      </c>
      <c r="Q43" s="127" t="s">
        <v>504</v>
      </c>
      <c r="R43" s="156"/>
    </row>
    <row r="44" spans="1:18" s="72" customFormat="1" ht="14.4" x14ac:dyDescent="0.3">
      <c r="A44" s="115">
        <v>2010840</v>
      </c>
      <c r="B44" s="73" t="s">
        <v>1065</v>
      </c>
      <c r="C44" s="167">
        <f>VLOOKUP(A44,'[1]Por família de produtos'!$F:$G,2,FALSE)</f>
        <v>61.37</v>
      </c>
      <c r="D44" s="167">
        <f>C44*(1-K44)*0.5</f>
        <v>29.034147000000001</v>
      </c>
      <c r="E44" s="167">
        <f>C44*(1-J44)*0.5</f>
        <v>30.684999999999999</v>
      </c>
      <c r="F44" s="69" t="s">
        <v>9</v>
      </c>
      <c r="G44" s="125">
        <v>9.7500000000000003E-2</v>
      </c>
      <c r="H44" s="125">
        <v>0.12</v>
      </c>
      <c r="I44" s="126" t="s">
        <v>0</v>
      </c>
      <c r="J44" s="84"/>
      <c r="K44" s="84">
        <v>5.3800000000000001E-2</v>
      </c>
      <c r="L44" s="86"/>
      <c r="M44" s="127">
        <v>90259090</v>
      </c>
      <c r="N44" s="128">
        <v>7898331570698</v>
      </c>
      <c r="O44" s="127" t="s">
        <v>470</v>
      </c>
      <c r="P44" s="129">
        <v>2.5599999353289604E-2</v>
      </c>
      <c r="Q44" s="127" t="s">
        <v>505</v>
      </c>
      <c r="R44" s="156"/>
    </row>
    <row r="45" spans="1:18" s="72" customFormat="1" ht="14.4" x14ac:dyDescent="0.3">
      <c r="A45" s="114">
        <v>2010841</v>
      </c>
      <c r="B45" s="68" t="s">
        <v>1065</v>
      </c>
      <c r="C45" s="167">
        <f>VLOOKUP(A45,'[1]Por família de produtos'!$F:$G,2,FALSE)</f>
        <v>66.16</v>
      </c>
      <c r="D45" s="167">
        <f>C45*(1-K45)*0.5</f>
        <v>31.300295999999999</v>
      </c>
      <c r="E45" s="167">
        <f>C45*(1-J45)*0.5</f>
        <v>33.08</v>
      </c>
      <c r="F45" s="69" t="s">
        <v>9</v>
      </c>
      <c r="G45" s="84">
        <v>9.7500000000000003E-2</v>
      </c>
      <c r="H45" s="84">
        <v>0.12</v>
      </c>
      <c r="I45" s="85" t="s">
        <v>0</v>
      </c>
      <c r="J45" s="84"/>
      <c r="K45" s="84">
        <v>5.3800000000000001E-2</v>
      </c>
      <c r="L45" s="86"/>
      <c r="M45" s="68">
        <v>90259090</v>
      </c>
      <c r="N45" s="70">
        <v>7898331570735</v>
      </c>
      <c r="O45" s="68" t="s">
        <v>470</v>
      </c>
      <c r="P45" s="71">
        <v>3.229999914765358E-2</v>
      </c>
      <c r="Q45" s="68" t="s">
        <v>506</v>
      </c>
      <c r="R45" s="156"/>
    </row>
    <row r="46" spans="1:18" s="72" customFormat="1" ht="14.4" x14ac:dyDescent="0.3">
      <c r="A46" s="115">
        <v>2010842</v>
      </c>
      <c r="B46" s="73" t="s">
        <v>1065</v>
      </c>
      <c r="C46" s="167">
        <f>VLOOKUP(A46,'[1]Por família de produtos'!$F:$G,2,FALSE)</f>
        <v>80.53</v>
      </c>
      <c r="D46" s="167">
        <f>C46*(1-K46)*0.5</f>
        <v>38.098742999999999</v>
      </c>
      <c r="E46" s="167">
        <f>C46*(1-J46)*0.5</f>
        <v>40.265000000000001</v>
      </c>
      <c r="F46" s="69" t="s">
        <v>9</v>
      </c>
      <c r="G46" s="125">
        <v>9.7500000000000003E-2</v>
      </c>
      <c r="H46" s="125">
        <v>0.12</v>
      </c>
      <c r="I46" s="126" t="s">
        <v>0</v>
      </c>
      <c r="J46" s="84"/>
      <c r="K46" s="84">
        <v>5.3800000000000001E-2</v>
      </c>
      <c r="L46" s="86"/>
      <c r="M46" s="127">
        <v>90259090</v>
      </c>
      <c r="N46" s="128">
        <v>7898331570773</v>
      </c>
      <c r="O46" s="127" t="s">
        <v>470</v>
      </c>
      <c r="P46" s="129">
        <v>2.7000000700354576E-2</v>
      </c>
      <c r="Q46" s="127" t="s">
        <v>502</v>
      </c>
      <c r="R46" s="156"/>
    </row>
    <row r="47" spans="1:18" s="72" customFormat="1" ht="14.4" x14ac:dyDescent="0.3">
      <c r="A47" s="114">
        <v>2010843</v>
      </c>
      <c r="B47" s="68" t="s">
        <v>1065</v>
      </c>
      <c r="C47" s="167">
        <f>VLOOKUP(A47,'[1]Por família de produtos'!$F:$G,2,FALSE)</f>
        <v>60.89</v>
      </c>
      <c r="D47" s="167">
        <f>C47*(1-K47)*0.5</f>
        <v>28.807059000000002</v>
      </c>
      <c r="E47" s="167">
        <f>C47*(1-J47)*0.5</f>
        <v>30.445</v>
      </c>
      <c r="F47" s="69" t="s">
        <v>9</v>
      </c>
      <c r="G47" s="84">
        <v>9.7500000000000003E-2</v>
      </c>
      <c r="H47" s="84">
        <v>0.12</v>
      </c>
      <c r="I47" s="85" t="s">
        <v>0</v>
      </c>
      <c r="J47" s="84"/>
      <c r="K47" s="84">
        <v>5.3800000000000001E-2</v>
      </c>
      <c r="L47" s="86"/>
      <c r="M47" s="68">
        <v>90259090</v>
      </c>
      <c r="N47" s="70">
        <v>7898331570711</v>
      </c>
      <c r="O47" s="68" t="s">
        <v>470</v>
      </c>
      <c r="P47" s="71">
        <v>2.7899999171495438E-2</v>
      </c>
      <c r="Q47" s="68" t="s">
        <v>507</v>
      </c>
      <c r="R47" s="156"/>
    </row>
    <row r="48" spans="1:18" s="72" customFormat="1" ht="14.4" x14ac:dyDescent="0.3">
      <c r="A48" s="115">
        <v>2010844</v>
      </c>
      <c r="B48" s="73" t="s">
        <v>1065</v>
      </c>
      <c r="C48" s="167">
        <f>VLOOKUP(A48,'[1]Por família de produtos'!$F:$G,2,FALSE)</f>
        <v>68.2</v>
      </c>
      <c r="D48" s="167">
        <f>C48*(1-K48)*0.5</f>
        <v>32.265420000000006</v>
      </c>
      <c r="E48" s="167">
        <f>C48*(1-J48)*0.5</f>
        <v>34.1</v>
      </c>
      <c r="F48" s="74" t="s">
        <v>9</v>
      </c>
      <c r="G48" s="125">
        <v>9.7500000000000003E-2</v>
      </c>
      <c r="H48" s="125">
        <v>0.12</v>
      </c>
      <c r="I48" s="126" t="s">
        <v>0</v>
      </c>
      <c r="J48" s="87"/>
      <c r="K48" s="84">
        <v>5.3800000000000001E-2</v>
      </c>
      <c r="L48" s="88"/>
      <c r="M48" s="127">
        <v>90259090</v>
      </c>
      <c r="N48" s="128">
        <v>7898331572975</v>
      </c>
      <c r="O48" s="127" t="s">
        <v>470</v>
      </c>
      <c r="P48" s="129">
        <v>0.11429999768733978</v>
      </c>
      <c r="Q48" s="127" t="s">
        <v>508</v>
      </c>
      <c r="R48" s="156"/>
    </row>
    <row r="49" spans="1:18" s="72" customFormat="1" ht="14.4" x14ac:dyDescent="0.3">
      <c r="A49" s="114">
        <v>2010845</v>
      </c>
      <c r="B49" s="68" t="s">
        <v>1065</v>
      </c>
      <c r="C49" s="167">
        <f>VLOOKUP(A49,'[1]Por família de produtos'!$F:$G,2,FALSE)</f>
        <v>121.33</v>
      </c>
      <c r="D49" s="167">
        <f>C49*(1-K49)*0.5</f>
        <v>57.401223000000002</v>
      </c>
      <c r="E49" s="167">
        <f>C49*(1-J49)*0.5</f>
        <v>60.664999999999999</v>
      </c>
      <c r="F49" s="69" t="s">
        <v>9</v>
      </c>
      <c r="G49" s="84">
        <v>9.7500000000000003E-2</v>
      </c>
      <c r="H49" s="84">
        <v>0.12</v>
      </c>
      <c r="I49" s="85" t="s">
        <v>0</v>
      </c>
      <c r="J49" s="84"/>
      <c r="K49" s="84">
        <v>5.3800000000000001E-2</v>
      </c>
      <c r="L49" s="86"/>
      <c r="M49" s="68">
        <v>90259090</v>
      </c>
      <c r="N49" s="70">
        <v>7898331571978</v>
      </c>
      <c r="O49" s="68" t="s">
        <v>470</v>
      </c>
      <c r="P49" s="71">
        <v>7.5800001621246338E-2</v>
      </c>
      <c r="Q49" s="68" t="s">
        <v>509</v>
      </c>
      <c r="R49" s="156"/>
    </row>
    <row r="50" spans="1:18" s="72" customFormat="1" ht="14.4" x14ac:dyDescent="0.3">
      <c r="A50" s="115">
        <v>2010846</v>
      </c>
      <c r="B50" s="73" t="s">
        <v>1065</v>
      </c>
      <c r="C50" s="167">
        <f>VLOOKUP(A50,'[1]Por família de produtos'!$F:$G,2,FALSE)</f>
        <v>140.37</v>
      </c>
      <c r="D50" s="167">
        <f>C50*(1-K50)*0.5</f>
        <v>66.409047000000001</v>
      </c>
      <c r="E50" s="167">
        <f>C50*(1-J50)*0.5</f>
        <v>70.185000000000002</v>
      </c>
      <c r="F50" s="69" t="s">
        <v>9</v>
      </c>
      <c r="G50" s="125">
        <v>9.7500000000000003E-2</v>
      </c>
      <c r="H50" s="125">
        <v>0.12</v>
      </c>
      <c r="I50" s="126" t="s">
        <v>0</v>
      </c>
      <c r="J50" s="84"/>
      <c r="K50" s="84">
        <v>5.3800000000000001E-2</v>
      </c>
      <c r="L50" s="86"/>
      <c r="M50" s="127">
        <v>90259090</v>
      </c>
      <c r="N50" s="128">
        <v>7898331576249</v>
      </c>
      <c r="O50" s="127" t="s">
        <v>470</v>
      </c>
      <c r="P50" s="129">
        <v>2.5399999693036079E-2</v>
      </c>
      <c r="Q50" s="127" t="s">
        <v>510</v>
      </c>
      <c r="R50" s="156"/>
    </row>
    <row r="51" spans="1:18" s="72" customFormat="1" ht="14.4" x14ac:dyDescent="0.3">
      <c r="A51" s="114">
        <v>2010847</v>
      </c>
      <c r="B51" s="68" t="s">
        <v>1065</v>
      </c>
      <c r="C51" s="167">
        <f>VLOOKUP(A51,'[1]Por família de produtos'!$F:$G,2,FALSE)</f>
        <v>86.62</v>
      </c>
      <c r="D51" s="167">
        <f>C51*(1-K51)*0.5</f>
        <v>40.979922000000002</v>
      </c>
      <c r="E51" s="167">
        <f>C51*(1-J51)*0.5</f>
        <v>43.31</v>
      </c>
      <c r="F51" s="69" t="s">
        <v>9</v>
      </c>
      <c r="G51" s="84">
        <v>9.7500000000000003E-2</v>
      </c>
      <c r="H51" s="84">
        <v>0.12</v>
      </c>
      <c r="I51" s="85" t="s">
        <v>0</v>
      </c>
      <c r="J51" s="84"/>
      <c r="K51" s="84">
        <v>5.3800000000000001E-2</v>
      </c>
      <c r="L51" s="86"/>
      <c r="M51" s="68">
        <v>90259090</v>
      </c>
      <c r="N51" s="70">
        <v>7898331572050</v>
      </c>
      <c r="O51" s="68" t="s">
        <v>470</v>
      </c>
      <c r="P51" s="71">
        <v>2.9500000178813934E-2</v>
      </c>
      <c r="Q51" s="68" t="s">
        <v>511</v>
      </c>
      <c r="R51" s="156"/>
    </row>
    <row r="52" spans="1:18" s="72" customFormat="1" ht="14.4" x14ac:dyDescent="0.3">
      <c r="A52" s="114">
        <v>2010848</v>
      </c>
      <c r="B52" s="68" t="s">
        <v>1065</v>
      </c>
      <c r="C52" s="167">
        <f>VLOOKUP(A52,'[1]Por família de produtos'!$F:$G,2,FALSE)</f>
        <v>140.44</v>
      </c>
      <c r="D52" s="167">
        <f>C52*(1-K52)*0.5</f>
        <v>66.442164000000005</v>
      </c>
      <c r="E52" s="167">
        <f>C52*(1-J52)*0.5</f>
        <v>70.22</v>
      </c>
      <c r="F52" s="69" t="s">
        <v>9</v>
      </c>
      <c r="G52" s="84">
        <v>9.7500000000000003E-2</v>
      </c>
      <c r="H52" s="84">
        <v>0.12</v>
      </c>
      <c r="I52" s="85" t="s">
        <v>0</v>
      </c>
      <c r="J52" s="84"/>
      <c r="K52" s="84">
        <v>5.3800000000000001E-2</v>
      </c>
      <c r="L52" s="86"/>
      <c r="M52" s="68">
        <v>90259090</v>
      </c>
      <c r="N52" s="70">
        <v>7898331572135</v>
      </c>
      <c r="O52" s="68" t="s">
        <v>470</v>
      </c>
      <c r="P52" s="71">
        <v>3.5000000149011612E-2</v>
      </c>
      <c r="Q52" s="68" t="s">
        <v>512</v>
      </c>
      <c r="R52" s="156"/>
    </row>
    <row r="53" spans="1:18" s="72" customFormat="1" ht="14.4" x14ac:dyDescent="0.3">
      <c r="A53" s="115">
        <v>2010849</v>
      </c>
      <c r="B53" s="73" t="s">
        <v>1065</v>
      </c>
      <c r="C53" s="167">
        <f>VLOOKUP(A53,'[1]Por família de produtos'!$F:$G,2,FALSE)</f>
        <v>106.21</v>
      </c>
      <c r="D53" s="167">
        <f>C53*(1-K53)*0.5</f>
        <v>50.247951</v>
      </c>
      <c r="E53" s="167">
        <f>C53*(1-J53)*0.5</f>
        <v>53.104999999999997</v>
      </c>
      <c r="F53" s="69" t="s">
        <v>9</v>
      </c>
      <c r="G53" s="125">
        <v>9.7500000000000003E-2</v>
      </c>
      <c r="H53" s="125">
        <v>0.12</v>
      </c>
      <c r="I53" s="126" t="s">
        <v>0</v>
      </c>
      <c r="J53" s="84"/>
      <c r="K53" s="84">
        <v>5.3800000000000001E-2</v>
      </c>
      <c r="L53" s="86"/>
      <c r="M53" s="127">
        <v>90259090</v>
      </c>
      <c r="N53" s="128">
        <v>7898331572210</v>
      </c>
      <c r="O53" s="127" t="s">
        <v>470</v>
      </c>
      <c r="P53" s="129">
        <v>2.1600000560283661E-2</v>
      </c>
      <c r="Q53" s="127" t="s">
        <v>513</v>
      </c>
      <c r="R53" s="156"/>
    </row>
    <row r="54" spans="1:18" s="72" customFormat="1" ht="14.4" x14ac:dyDescent="0.3">
      <c r="A54" s="115">
        <v>2010850</v>
      </c>
      <c r="B54" s="73" t="s">
        <v>1065</v>
      </c>
      <c r="C54" s="167">
        <f>VLOOKUP(A54,'[1]Por família de produtos'!$F:$G,2,FALSE)</f>
        <v>79.66</v>
      </c>
      <c r="D54" s="167">
        <f>C54*(1-K54)*0.5</f>
        <v>37.687145999999998</v>
      </c>
      <c r="E54" s="167">
        <f>C54*(1-J54)*0.5</f>
        <v>39.83</v>
      </c>
      <c r="F54" s="74" t="s">
        <v>9</v>
      </c>
      <c r="G54" s="125">
        <v>9.7500000000000003E-2</v>
      </c>
      <c r="H54" s="125">
        <v>0.12</v>
      </c>
      <c r="I54" s="126" t="s">
        <v>0</v>
      </c>
      <c r="J54" s="87"/>
      <c r="K54" s="84">
        <v>5.3800000000000001E-2</v>
      </c>
      <c r="L54" s="88"/>
      <c r="M54" s="127">
        <v>90259090</v>
      </c>
      <c r="N54" s="128">
        <v>7898331572296</v>
      </c>
      <c r="O54" s="127" t="s">
        <v>470</v>
      </c>
      <c r="P54" s="129">
        <v>2.7699999511241913E-2</v>
      </c>
      <c r="Q54" s="127" t="s">
        <v>514</v>
      </c>
      <c r="R54" s="156"/>
    </row>
    <row r="55" spans="1:18" s="72" customFormat="1" ht="14.4" x14ac:dyDescent="0.3">
      <c r="A55" s="115">
        <v>2010851</v>
      </c>
      <c r="B55" s="73" t="s">
        <v>1065</v>
      </c>
      <c r="C55" s="167">
        <f>VLOOKUP(A55,'[1]Por família de produtos'!$F:$G,2,FALSE)</f>
        <v>87.26</v>
      </c>
      <c r="D55" s="167">
        <f>C55*(1-K55)*0.5</f>
        <v>41.282706000000005</v>
      </c>
      <c r="E55" s="167">
        <f>C55*(1-J55)*0.5</f>
        <v>43.63</v>
      </c>
      <c r="F55" s="69" t="s">
        <v>9</v>
      </c>
      <c r="G55" s="125">
        <v>9.7500000000000003E-2</v>
      </c>
      <c r="H55" s="125">
        <v>0.12</v>
      </c>
      <c r="I55" s="126" t="s">
        <v>0</v>
      </c>
      <c r="J55" s="84"/>
      <c r="K55" s="84">
        <v>5.3800000000000001E-2</v>
      </c>
      <c r="L55" s="86"/>
      <c r="M55" s="127">
        <v>90259090</v>
      </c>
      <c r="N55" s="128">
        <v>7898331572357</v>
      </c>
      <c r="O55" s="127" t="s">
        <v>470</v>
      </c>
      <c r="P55" s="129">
        <v>1.8600000068545341E-2</v>
      </c>
      <c r="Q55" s="127" t="s">
        <v>515</v>
      </c>
      <c r="R55" s="156"/>
    </row>
    <row r="56" spans="1:18" s="72" customFormat="1" ht="14.4" x14ac:dyDescent="0.3">
      <c r="A56" s="115">
        <v>2010852</v>
      </c>
      <c r="B56" s="73" t="s">
        <v>1065</v>
      </c>
      <c r="C56" s="167">
        <f>VLOOKUP(A56,'[1]Por família de produtos'!$F:$G,2,FALSE)</f>
        <v>112.07</v>
      </c>
      <c r="D56" s="167">
        <f>C56*(1-K56)*0.5</f>
        <v>53.020316999999999</v>
      </c>
      <c r="E56" s="167">
        <f>C56*(1-J56)*0.5</f>
        <v>56.034999999999997</v>
      </c>
      <c r="F56" s="69" t="s">
        <v>9</v>
      </c>
      <c r="G56" s="125">
        <v>9.7500000000000003E-2</v>
      </c>
      <c r="H56" s="125">
        <v>0.12</v>
      </c>
      <c r="I56" s="126" t="s">
        <v>0</v>
      </c>
      <c r="J56" s="84"/>
      <c r="K56" s="84">
        <v>5.3800000000000001E-2</v>
      </c>
      <c r="L56" s="86"/>
      <c r="M56" s="127">
        <v>90259090</v>
      </c>
      <c r="N56" s="128">
        <v>7898331576225</v>
      </c>
      <c r="O56" s="127" t="s">
        <v>470</v>
      </c>
      <c r="P56" s="129">
        <v>3.4200001507997513E-2</v>
      </c>
      <c r="Q56" s="127" t="s">
        <v>516</v>
      </c>
      <c r="R56" s="156"/>
    </row>
    <row r="57" spans="1:18" s="72" customFormat="1" ht="14.4" x14ac:dyDescent="0.3">
      <c r="A57" s="115">
        <v>2010853</v>
      </c>
      <c r="B57" s="73" t="s">
        <v>1065</v>
      </c>
      <c r="C57" s="167">
        <f>VLOOKUP(A57,'[1]Por família de produtos'!$F:$G,2,FALSE)</f>
        <v>130.15</v>
      </c>
      <c r="D57" s="167">
        <f>C57*(1-K57)*0.5</f>
        <v>61.573965000000008</v>
      </c>
      <c r="E57" s="167">
        <f>C57*(1-J57)*0.5</f>
        <v>65.075000000000003</v>
      </c>
      <c r="F57" s="69" t="s">
        <v>9</v>
      </c>
      <c r="G57" s="125">
        <v>9.7500000000000003E-2</v>
      </c>
      <c r="H57" s="125">
        <v>0.12</v>
      </c>
      <c r="I57" s="126" t="s">
        <v>0</v>
      </c>
      <c r="J57" s="84"/>
      <c r="K57" s="84">
        <v>5.3800000000000001E-2</v>
      </c>
      <c r="L57" s="86"/>
      <c r="M57" s="127">
        <v>90259090</v>
      </c>
      <c r="N57" s="128">
        <v>7898331576232</v>
      </c>
      <c r="O57" s="127" t="s">
        <v>470</v>
      </c>
      <c r="P57" s="129">
        <v>2.4499999359250069E-2</v>
      </c>
      <c r="Q57" s="127" t="s">
        <v>517</v>
      </c>
      <c r="R57" s="156"/>
    </row>
    <row r="58" spans="1:18" s="72" customFormat="1" ht="14.4" x14ac:dyDescent="0.3">
      <c r="A58" s="115">
        <v>2010854</v>
      </c>
      <c r="B58" s="73" t="s">
        <v>1065</v>
      </c>
      <c r="C58" s="167">
        <f>VLOOKUP(A58,'[1]Por família de produtos'!$F:$G,2,FALSE)</f>
        <v>74</v>
      </c>
      <c r="D58" s="167">
        <f>C58*(1-K58)*0.5</f>
        <v>35.009399999999999</v>
      </c>
      <c r="E58" s="167">
        <f>C58*(1-J58)*0.5</f>
        <v>37</v>
      </c>
      <c r="F58" s="74" t="s">
        <v>9</v>
      </c>
      <c r="G58" s="125">
        <v>9.7500000000000003E-2</v>
      </c>
      <c r="H58" s="125">
        <v>0.12</v>
      </c>
      <c r="I58" s="126" t="s">
        <v>0</v>
      </c>
      <c r="J58" s="87"/>
      <c r="K58" s="84">
        <v>5.3800000000000001E-2</v>
      </c>
      <c r="L58" s="88"/>
      <c r="M58" s="127">
        <v>90259090</v>
      </c>
      <c r="N58" s="128">
        <v>7898331577413</v>
      </c>
      <c r="O58" s="127" t="s">
        <v>470</v>
      </c>
      <c r="P58" s="129">
        <v>2.7100000530481339E-2</v>
      </c>
      <c r="Q58" s="127" t="s">
        <v>518</v>
      </c>
      <c r="R58" s="156"/>
    </row>
    <row r="59" spans="1:18" s="72" customFormat="1" ht="14.4" x14ac:dyDescent="0.3">
      <c r="A59" s="115">
        <v>2010855</v>
      </c>
      <c r="B59" s="73" t="s">
        <v>1065</v>
      </c>
      <c r="C59" s="167">
        <f>VLOOKUP(A59,'[1]Por família de produtos'!$F:$G,2,FALSE)</f>
        <v>93.79</v>
      </c>
      <c r="D59" s="167">
        <f>C59*(1-K59)*0.5</f>
        <v>44.372049000000004</v>
      </c>
      <c r="E59" s="167">
        <f>C59*(1-J59)*0.5</f>
        <v>46.895000000000003</v>
      </c>
      <c r="F59" s="69" t="s">
        <v>9</v>
      </c>
      <c r="G59" s="125">
        <v>9.7500000000000003E-2</v>
      </c>
      <c r="H59" s="125">
        <v>0.12</v>
      </c>
      <c r="I59" s="126" t="s">
        <v>0</v>
      </c>
      <c r="J59" s="84"/>
      <c r="K59" s="84">
        <v>5.3800000000000001E-2</v>
      </c>
      <c r="L59" s="86"/>
      <c r="M59" s="127">
        <v>90259090</v>
      </c>
      <c r="N59" s="128">
        <v>7898331577598</v>
      </c>
      <c r="O59" s="127" t="s">
        <v>470</v>
      </c>
      <c r="P59" s="129">
        <v>2.9600000008940697E-2</v>
      </c>
      <c r="Q59" s="127" t="s">
        <v>519</v>
      </c>
      <c r="R59" s="156"/>
    </row>
    <row r="60" spans="1:18" s="72" customFormat="1" ht="14.4" x14ac:dyDescent="0.3">
      <c r="A60" s="115">
        <v>2010856</v>
      </c>
      <c r="B60" s="73" t="s">
        <v>1065</v>
      </c>
      <c r="C60" s="167">
        <f>VLOOKUP(A60,'[1]Por família de produtos'!$F:$G,2,FALSE)</f>
        <v>187.17</v>
      </c>
      <c r="D60" s="167">
        <f>C60*(1-K60)*0.5</f>
        <v>88.550127000000003</v>
      </c>
      <c r="E60" s="167">
        <f>C60*(1-J60)*0.5</f>
        <v>93.584999999999994</v>
      </c>
      <c r="F60" s="69" t="s">
        <v>9</v>
      </c>
      <c r="G60" s="125">
        <v>9.7500000000000003E-2</v>
      </c>
      <c r="H60" s="125">
        <v>0.12</v>
      </c>
      <c r="I60" s="126" t="s">
        <v>0</v>
      </c>
      <c r="J60" s="84"/>
      <c r="K60" s="84">
        <v>5.3800000000000001E-2</v>
      </c>
      <c r="L60" s="86"/>
      <c r="M60" s="127">
        <v>90259090</v>
      </c>
      <c r="N60" s="128">
        <v>7898331577604</v>
      </c>
      <c r="O60" s="127" t="s">
        <v>470</v>
      </c>
      <c r="P60" s="129">
        <v>2.6100000366568565E-2</v>
      </c>
      <c r="Q60" s="127" t="s">
        <v>520</v>
      </c>
      <c r="R60" s="156"/>
    </row>
    <row r="61" spans="1:18" s="72" customFormat="1" ht="14.4" x14ac:dyDescent="0.3">
      <c r="A61" s="115">
        <v>2010857</v>
      </c>
      <c r="B61" s="73" t="s">
        <v>1065</v>
      </c>
      <c r="C61" s="167">
        <f>VLOOKUP(A61,'[1]Por família de produtos'!$F:$G,2,FALSE)</f>
        <v>120.78</v>
      </c>
      <c r="D61" s="167">
        <f>C61*(1-K61)*0.5</f>
        <v>57.141018000000003</v>
      </c>
      <c r="E61" s="167">
        <f>C61*(1-J61)*0.5</f>
        <v>60.39</v>
      </c>
      <c r="F61" s="69" t="s">
        <v>9</v>
      </c>
      <c r="G61" s="125">
        <v>9.7500000000000003E-2</v>
      </c>
      <c r="H61" s="125">
        <v>0.12</v>
      </c>
      <c r="I61" s="126" t="s">
        <v>0</v>
      </c>
      <c r="J61" s="84"/>
      <c r="K61" s="84">
        <v>5.3800000000000001E-2</v>
      </c>
      <c r="L61" s="86"/>
      <c r="M61" s="127">
        <v>90259090</v>
      </c>
      <c r="N61" s="128">
        <v>7898331577611</v>
      </c>
      <c r="O61" s="127" t="s">
        <v>470</v>
      </c>
      <c r="P61" s="129">
        <v>3.1700000166893005E-2</v>
      </c>
      <c r="Q61" s="127" t="s">
        <v>521</v>
      </c>
      <c r="R61" s="156"/>
    </row>
    <row r="62" spans="1:18" s="72" customFormat="1" ht="14.4" x14ac:dyDescent="0.3">
      <c r="A62" s="115">
        <v>2010858</v>
      </c>
      <c r="B62" s="73" t="s">
        <v>1065</v>
      </c>
      <c r="C62" s="167">
        <f>VLOOKUP(A62,'[1]Por família de produtos'!$F:$G,2,FALSE)</f>
        <v>139.29</v>
      </c>
      <c r="D62" s="167">
        <f>C62*(1-K62)*0.5</f>
        <v>65.898099000000002</v>
      </c>
      <c r="E62" s="167">
        <f>C62*(1-J62)*0.5</f>
        <v>69.644999999999996</v>
      </c>
      <c r="F62" s="69" t="s">
        <v>10</v>
      </c>
      <c r="G62" s="125">
        <v>9.7500000000000003E-2</v>
      </c>
      <c r="H62" s="125">
        <v>0.12</v>
      </c>
      <c r="I62" s="126" t="s">
        <v>0</v>
      </c>
      <c r="J62" s="84"/>
      <c r="K62" s="84">
        <v>5.3800000000000001E-2</v>
      </c>
      <c r="L62" s="86"/>
      <c r="M62" s="127">
        <v>90259090</v>
      </c>
      <c r="N62" s="128">
        <v>7898331577628</v>
      </c>
      <c r="O62" s="127" t="s">
        <v>470</v>
      </c>
      <c r="P62" s="129">
        <v>3.4499999135732651E-2</v>
      </c>
      <c r="Q62" s="127" t="s">
        <v>522</v>
      </c>
      <c r="R62" s="156"/>
    </row>
    <row r="63" spans="1:18" s="72" customFormat="1" ht="14.4" x14ac:dyDescent="0.3">
      <c r="A63" s="114">
        <v>2010859</v>
      </c>
      <c r="B63" s="68" t="s">
        <v>1065</v>
      </c>
      <c r="C63" s="167">
        <f>VLOOKUP(A63,'[1]Por família de produtos'!$F:$G,2,FALSE)</f>
        <v>63.12</v>
      </c>
      <c r="D63" s="167">
        <f>C63*(1-K63)*0.5</f>
        <v>29.862072000000001</v>
      </c>
      <c r="E63" s="167">
        <f>C63*(1-J63)*0.5</f>
        <v>31.56</v>
      </c>
      <c r="F63" s="69" t="s">
        <v>11</v>
      </c>
      <c r="G63" s="84">
        <v>9.7500000000000003E-2</v>
      </c>
      <c r="H63" s="84">
        <v>0.12</v>
      </c>
      <c r="I63" s="85" t="s">
        <v>0</v>
      </c>
      <c r="J63" s="84"/>
      <c r="K63" s="84">
        <v>5.3800000000000001E-2</v>
      </c>
      <c r="L63" s="86"/>
      <c r="M63" s="68">
        <v>90259090</v>
      </c>
      <c r="N63" s="70">
        <v>7898331577635</v>
      </c>
      <c r="O63" s="68" t="s">
        <v>470</v>
      </c>
      <c r="P63" s="71">
        <v>3.0099999159574509E-2</v>
      </c>
      <c r="Q63" s="68" t="s">
        <v>523</v>
      </c>
      <c r="R63" s="156"/>
    </row>
    <row r="64" spans="1:18" s="72" customFormat="1" ht="14.4" x14ac:dyDescent="0.3">
      <c r="A64" s="115">
        <v>2010860</v>
      </c>
      <c r="B64" s="73" t="s">
        <v>1065</v>
      </c>
      <c r="C64" s="167">
        <f>VLOOKUP(A64,'[1]Por família de produtos'!$F:$G,2,FALSE)</f>
        <v>97.07</v>
      </c>
      <c r="D64" s="167">
        <f>C64*(1-K64)*0.5</f>
        <v>45.923817</v>
      </c>
      <c r="E64" s="167">
        <f>C64*(1-J64)*0.5</f>
        <v>48.534999999999997</v>
      </c>
      <c r="F64" s="69" t="s">
        <v>9</v>
      </c>
      <c r="G64" s="125">
        <v>9.7500000000000003E-2</v>
      </c>
      <c r="H64" s="125">
        <v>0.12</v>
      </c>
      <c r="I64" s="126" t="s">
        <v>0</v>
      </c>
      <c r="J64" s="84"/>
      <c r="K64" s="84">
        <v>5.3800000000000001E-2</v>
      </c>
      <c r="L64" s="86"/>
      <c r="M64" s="127">
        <v>90259090</v>
      </c>
      <c r="N64" s="128">
        <v>7898331577642</v>
      </c>
      <c r="O64" s="127" t="s">
        <v>470</v>
      </c>
      <c r="P64" s="129">
        <v>4.1700001806020737E-2</v>
      </c>
      <c r="Q64" s="127" t="s">
        <v>524</v>
      </c>
      <c r="R64" s="156"/>
    </row>
    <row r="65" spans="1:18" s="72" customFormat="1" ht="14.4" x14ac:dyDescent="0.3">
      <c r="A65" s="115">
        <v>2010861</v>
      </c>
      <c r="B65" s="73" t="s">
        <v>1065</v>
      </c>
      <c r="C65" s="167">
        <f>VLOOKUP(A65,'[1]Por família de produtos'!$F:$G,2,FALSE)</f>
        <v>191.52</v>
      </c>
      <c r="D65" s="167">
        <f>C65*(1-K65)*0.5</f>
        <v>90.608112000000006</v>
      </c>
      <c r="E65" s="167">
        <f>C65*(1-J65)*0.5</f>
        <v>95.76</v>
      </c>
      <c r="F65" s="69" t="s">
        <v>10</v>
      </c>
      <c r="G65" s="125">
        <v>9.7500000000000003E-2</v>
      </c>
      <c r="H65" s="125">
        <v>0.12</v>
      </c>
      <c r="I65" s="126" t="s">
        <v>0</v>
      </c>
      <c r="J65" s="84"/>
      <c r="K65" s="84">
        <v>5.3800000000000001E-2</v>
      </c>
      <c r="L65" s="86"/>
      <c r="M65" s="127">
        <v>90259090</v>
      </c>
      <c r="N65" s="128">
        <v>7898331577932</v>
      </c>
      <c r="O65" s="127" t="s">
        <v>470</v>
      </c>
      <c r="P65" s="129">
        <v>2.8699999675154686E-2</v>
      </c>
      <c r="Q65" s="127" t="s">
        <v>522</v>
      </c>
      <c r="R65" s="156"/>
    </row>
    <row r="66" spans="1:18" s="72" customFormat="1" ht="14.4" x14ac:dyDescent="0.3">
      <c r="A66" s="115">
        <v>2010862</v>
      </c>
      <c r="B66" s="73" t="s">
        <v>1065</v>
      </c>
      <c r="C66" s="167">
        <f>VLOOKUP(A66,'[1]Por família de produtos'!$F:$G,2,FALSE)</f>
        <v>148</v>
      </c>
      <c r="D66" s="167">
        <f>C66*(1-K66)*0.5</f>
        <v>70.018799999999999</v>
      </c>
      <c r="E66" s="167">
        <f>C66*(1-J66)*0.5</f>
        <v>74</v>
      </c>
      <c r="F66" s="69" t="s">
        <v>10</v>
      </c>
      <c r="G66" s="125">
        <v>9.7500000000000003E-2</v>
      </c>
      <c r="H66" s="125">
        <v>0.12</v>
      </c>
      <c r="I66" s="126" t="s">
        <v>0</v>
      </c>
      <c r="J66" s="84"/>
      <c r="K66" s="84">
        <v>5.3800000000000001E-2</v>
      </c>
      <c r="L66" s="86"/>
      <c r="M66" s="127">
        <v>90259090</v>
      </c>
      <c r="N66" s="128">
        <v>7898331577949</v>
      </c>
      <c r="O66" s="127" t="s">
        <v>470</v>
      </c>
      <c r="P66" s="129">
        <v>3.1700000166893005E-2</v>
      </c>
      <c r="Q66" s="127" t="s">
        <v>522</v>
      </c>
      <c r="R66" s="156"/>
    </row>
    <row r="67" spans="1:18" s="72" customFormat="1" ht="14.4" x14ac:dyDescent="0.3">
      <c r="A67" s="115">
        <v>2010863</v>
      </c>
      <c r="B67" s="73" t="s">
        <v>1065</v>
      </c>
      <c r="C67" s="167">
        <f>VLOOKUP(A67,'[1]Por família de produtos'!$F:$G,2,FALSE)</f>
        <v>120.78</v>
      </c>
      <c r="D67" s="167">
        <f>C67*(1-K67)*0.5</f>
        <v>57.141018000000003</v>
      </c>
      <c r="E67" s="167">
        <f>C67*(1-J67)*0.5</f>
        <v>60.39</v>
      </c>
      <c r="F67" s="69" t="s">
        <v>9</v>
      </c>
      <c r="G67" s="125">
        <v>9.7500000000000003E-2</v>
      </c>
      <c r="H67" s="125">
        <v>0.12</v>
      </c>
      <c r="I67" s="126" t="s">
        <v>0</v>
      </c>
      <c r="J67" s="84"/>
      <c r="K67" s="84">
        <v>5.3800000000000001E-2</v>
      </c>
      <c r="L67" s="86"/>
      <c r="M67" s="127">
        <v>90259090</v>
      </c>
      <c r="N67" s="128">
        <v>7898331577956</v>
      </c>
      <c r="O67" s="127" t="s">
        <v>470</v>
      </c>
      <c r="P67" s="129">
        <v>3.2499998807907104E-2</v>
      </c>
      <c r="Q67" s="127" t="s">
        <v>525</v>
      </c>
      <c r="R67" s="156"/>
    </row>
    <row r="68" spans="1:18" s="72" customFormat="1" ht="14.4" x14ac:dyDescent="0.3">
      <c r="A68" s="114">
        <v>2010864</v>
      </c>
      <c r="B68" s="68" t="s">
        <v>1065</v>
      </c>
      <c r="C68" s="167">
        <f>VLOOKUP(A68,'[1]Por família de produtos'!$F:$G,2,FALSE)</f>
        <v>58.4</v>
      </c>
      <c r="D68" s="167">
        <f>C68*(1-K68)*0.5</f>
        <v>27.62904</v>
      </c>
      <c r="E68" s="167">
        <f>C68*(1-J68)*0.5</f>
        <v>29.2</v>
      </c>
      <c r="F68" s="69" t="s">
        <v>9</v>
      </c>
      <c r="G68" s="84">
        <v>9.7500000000000003E-2</v>
      </c>
      <c r="H68" s="84">
        <v>0.12</v>
      </c>
      <c r="I68" s="85" t="s">
        <v>0</v>
      </c>
      <c r="J68" s="84"/>
      <c r="K68" s="84">
        <v>5.3800000000000001E-2</v>
      </c>
      <c r="L68" s="86"/>
      <c r="M68" s="68">
        <v>90259090</v>
      </c>
      <c r="N68" s="70">
        <v>7898331578342</v>
      </c>
      <c r="O68" s="68" t="s">
        <v>470</v>
      </c>
      <c r="P68" s="71">
        <v>3.1599998474121094E-2</v>
      </c>
      <c r="Q68" s="68" t="s">
        <v>526</v>
      </c>
      <c r="R68" s="156"/>
    </row>
    <row r="69" spans="1:18" s="72" customFormat="1" ht="14.4" x14ac:dyDescent="0.3">
      <c r="A69" s="114">
        <v>2010865</v>
      </c>
      <c r="B69" s="68" t="s">
        <v>1065</v>
      </c>
      <c r="C69" s="167">
        <f>VLOOKUP(A69,'[1]Por família de produtos'!$F:$G,2,FALSE)</f>
        <v>61.49</v>
      </c>
      <c r="D69" s="167">
        <f>C69*(1-K69)*0.5</f>
        <v>29.090919000000003</v>
      </c>
      <c r="E69" s="167">
        <f>C69*(1-J69)*0.5</f>
        <v>30.745000000000001</v>
      </c>
      <c r="F69" s="69" t="s">
        <v>9</v>
      </c>
      <c r="G69" s="84">
        <v>9.7500000000000003E-2</v>
      </c>
      <c r="H69" s="84">
        <v>0.12</v>
      </c>
      <c r="I69" s="85" t="s">
        <v>0</v>
      </c>
      <c r="J69" s="84"/>
      <c r="K69" s="84">
        <v>5.3800000000000001E-2</v>
      </c>
      <c r="L69" s="86"/>
      <c r="M69" s="68">
        <v>90259090</v>
      </c>
      <c r="N69" s="70">
        <v>7898331577970</v>
      </c>
      <c r="O69" s="68" t="s">
        <v>470</v>
      </c>
      <c r="P69" s="71">
        <v>3.1300000846385956E-2</v>
      </c>
      <c r="Q69" s="68" t="s">
        <v>527</v>
      </c>
      <c r="R69" s="156"/>
    </row>
    <row r="70" spans="1:18" s="72" customFormat="1" ht="14.4" x14ac:dyDescent="0.3">
      <c r="A70" s="114">
        <v>2010866</v>
      </c>
      <c r="B70" s="68" t="s">
        <v>1065</v>
      </c>
      <c r="C70" s="167">
        <f>VLOOKUP(A70,'[1]Por família de produtos'!$F:$G,2,FALSE)</f>
        <v>66.16</v>
      </c>
      <c r="D70" s="167">
        <f>C70*(1-K70)*0.5</f>
        <v>31.300295999999999</v>
      </c>
      <c r="E70" s="167">
        <f>C70*(1-J70)*0.5</f>
        <v>33.08</v>
      </c>
      <c r="F70" s="69" t="s">
        <v>10</v>
      </c>
      <c r="G70" s="84">
        <v>9.7500000000000003E-2</v>
      </c>
      <c r="H70" s="84">
        <v>0.12</v>
      </c>
      <c r="I70" s="85" t="s">
        <v>0</v>
      </c>
      <c r="J70" s="84"/>
      <c r="K70" s="84">
        <v>5.3800000000000001E-2</v>
      </c>
      <c r="L70" s="86"/>
      <c r="M70" s="68">
        <v>90259090</v>
      </c>
      <c r="N70" s="70">
        <v>7898331577987</v>
      </c>
      <c r="O70" s="68" t="s">
        <v>470</v>
      </c>
      <c r="P70" s="71">
        <v>3.6200001835823059E-2</v>
      </c>
      <c r="Q70" s="68" t="s">
        <v>1071</v>
      </c>
      <c r="R70" s="156"/>
    </row>
    <row r="71" spans="1:18" s="72" customFormat="1" ht="14.4" x14ac:dyDescent="0.3">
      <c r="A71" s="115">
        <v>2010867</v>
      </c>
      <c r="B71" s="73" t="s">
        <v>1065</v>
      </c>
      <c r="C71" s="167">
        <f>VLOOKUP(A71,'[1]Por família de produtos'!$F:$G,2,FALSE)</f>
        <v>87.06</v>
      </c>
      <c r="D71" s="167">
        <f>C71*(1-K71)*0.5</f>
        <v>41.188086000000006</v>
      </c>
      <c r="E71" s="167">
        <f>C71*(1-J71)*0.5</f>
        <v>43.53</v>
      </c>
      <c r="F71" s="69" t="s">
        <v>9</v>
      </c>
      <c r="G71" s="125">
        <v>9.7500000000000003E-2</v>
      </c>
      <c r="H71" s="125">
        <v>0.12</v>
      </c>
      <c r="I71" s="126" t="s">
        <v>0</v>
      </c>
      <c r="J71" s="84"/>
      <c r="K71" s="84">
        <v>5.3800000000000001E-2</v>
      </c>
      <c r="L71" s="86"/>
      <c r="M71" s="127">
        <v>90259090</v>
      </c>
      <c r="N71" s="128">
        <v>7898331577994</v>
      </c>
      <c r="O71" s="127" t="s">
        <v>470</v>
      </c>
      <c r="P71" s="129">
        <v>1.679999940097332E-2</v>
      </c>
      <c r="Q71" s="127" t="s">
        <v>528</v>
      </c>
      <c r="R71" s="156"/>
    </row>
    <row r="72" spans="1:18" s="72" customFormat="1" ht="14.4" x14ac:dyDescent="0.3">
      <c r="A72" s="115">
        <v>2010868</v>
      </c>
      <c r="B72" s="73" t="s">
        <v>1065</v>
      </c>
      <c r="C72" s="167">
        <f>VLOOKUP(A72,'[1]Por família de produtos'!$F:$G,2,FALSE)</f>
        <v>139.29</v>
      </c>
      <c r="D72" s="167">
        <f>C72*(1-K72)*0.5</f>
        <v>65.898099000000002</v>
      </c>
      <c r="E72" s="167">
        <f>C72*(1-J72)*0.5</f>
        <v>69.644999999999996</v>
      </c>
      <c r="F72" s="69" t="s">
        <v>9</v>
      </c>
      <c r="G72" s="125">
        <v>9.7500000000000003E-2</v>
      </c>
      <c r="H72" s="125">
        <v>0.12</v>
      </c>
      <c r="I72" s="126" t="s">
        <v>0</v>
      </c>
      <c r="J72" s="84"/>
      <c r="K72" s="84">
        <v>5.3800000000000001E-2</v>
      </c>
      <c r="L72" s="86"/>
      <c r="M72" s="127">
        <v>90259090</v>
      </c>
      <c r="N72" s="128">
        <v>7898331578007</v>
      </c>
      <c r="O72" s="127" t="s">
        <v>470</v>
      </c>
      <c r="P72" s="129">
        <v>4.1200000792741776E-2</v>
      </c>
      <c r="Q72" s="127" t="s">
        <v>529</v>
      </c>
      <c r="R72" s="156"/>
    </row>
    <row r="73" spans="1:18" s="72" customFormat="1" ht="14.4" x14ac:dyDescent="0.3">
      <c r="A73" s="115">
        <v>2010869</v>
      </c>
      <c r="B73" s="73" t="s">
        <v>1065</v>
      </c>
      <c r="C73" s="167">
        <f>VLOOKUP(A73,'[1]Por família de produtos'!$F:$G,2,FALSE)</f>
        <v>184.99</v>
      </c>
      <c r="D73" s="167">
        <f>C73*(1-K73)*0.5</f>
        <v>87.518769000000006</v>
      </c>
      <c r="E73" s="167">
        <f>C73*(1-J73)*0.5</f>
        <v>92.495000000000005</v>
      </c>
      <c r="F73" s="69" t="s">
        <v>11</v>
      </c>
      <c r="G73" s="125">
        <v>9.7500000000000003E-2</v>
      </c>
      <c r="H73" s="125">
        <v>0.12</v>
      </c>
      <c r="I73" s="126" t="s">
        <v>0</v>
      </c>
      <c r="J73" s="84"/>
      <c r="K73" s="84">
        <v>5.3800000000000001E-2</v>
      </c>
      <c r="L73" s="86"/>
      <c r="M73" s="127">
        <v>90259090</v>
      </c>
      <c r="N73" s="128">
        <v>7898331579073</v>
      </c>
      <c r="O73" s="127" t="s">
        <v>470</v>
      </c>
      <c r="P73" s="129">
        <v>2.5299999862909317E-2</v>
      </c>
      <c r="Q73" s="127" t="s">
        <v>530</v>
      </c>
      <c r="R73" s="156"/>
    </row>
    <row r="74" spans="1:18" s="72" customFormat="1" ht="14.4" x14ac:dyDescent="0.3">
      <c r="A74" s="115">
        <v>2010870</v>
      </c>
      <c r="B74" s="73" t="s">
        <v>1065</v>
      </c>
      <c r="C74" s="167">
        <f>VLOOKUP(A74,'[1]Por família de produtos'!$F:$G,2,FALSE)</f>
        <v>304.7</v>
      </c>
      <c r="D74" s="167">
        <f>C74*(1-K74)*0.5</f>
        <v>144.15357</v>
      </c>
      <c r="E74" s="167">
        <f>C74*(1-J74)*0.5</f>
        <v>152.35</v>
      </c>
      <c r="F74" s="69" t="s">
        <v>11</v>
      </c>
      <c r="G74" s="125">
        <v>9.7500000000000003E-2</v>
      </c>
      <c r="H74" s="125">
        <v>0.12</v>
      </c>
      <c r="I74" s="126" t="s">
        <v>0</v>
      </c>
      <c r="J74" s="84"/>
      <c r="K74" s="84">
        <v>5.3800000000000001E-2</v>
      </c>
      <c r="L74" s="86"/>
      <c r="M74" s="127">
        <v>90259090</v>
      </c>
      <c r="N74" s="128">
        <v>7898331579080</v>
      </c>
      <c r="O74" s="127" t="s">
        <v>470</v>
      </c>
      <c r="P74" s="129">
        <v>2.3900000378489494E-2</v>
      </c>
      <c r="Q74" s="127" t="s">
        <v>531</v>
      </c>
      <c r="R74" s="156"/>
    </row>
    <row r="75" spans="1:18" s="72" customFormat="1" ht="14.4" x14ac:dyDescent="0.3">
      <c r="A75" s="114">
        <v>2010871</v>
      </c>
      <c r="B75" s="68" t="s">
        <v>1065</v>
      </c>
      <c r="C75" s="167">
        <f>VLOOKUP(A75,'[1]Por família de produtos'!$F:$G,2,FALSE)</f>
        <v>120.34</v>
      </c>
      <c r="D75" s="167">
        <f>C75*(1-K75)*0.5</f>
        <v>56.932854000000006</v>
      </c>
      <c r="E75" s="167">
        <f>C75*(1-J75)*0.5</f>
        <v>60.17</v>
      </c>
      <c r="F75" s="69" t="s">
        <v>10</v>
      </c>
      <c r="G75" s="84">
        <v>9.7500000000000003E-2</v>
      </c>
      <c r="H75" s="84">
        <v>0.12</v>
      </c>
      <c r="I75" s="85" t="s">
        <v>0</v>
      </c>
      <c r="J75" s="84"/>
      <c r="K75" s="84">
        <v>5.3800000000000001E-2</v>
      </c>
      <c r="L75" s="86"/>
      <c r="M75" s="68">
        <v>90259090</v>
      </c>
      <c r="N75" s="70">
        <v>7898331579097</v>
      </c>
      <c r="O75" s="68" t="s">
        <v>470</v>
      </c>
      <c r="P75" s="71">
        <v>3.2200001180171967E-2</v>
      </c>
      <c r="Q75" s="68" t="s">
        <v>532</v>
      </c>
      <c r="R75" s="156"/>
    </row>
    <row r="76" spans="1:18" s="72" customFormat="1" ht="14.4" x14ac:dyDescent="0.3">
      <c r="A76" s="115">
        <v>2010872</v>
      </c>
      <c r="B76" s="73" t="s">
        <v>1065</v>
      </c>
      <c r="C76" s="167">
        <f>VLOOKUP(A76,'[1]Por família de produtos'!$F:$G,2,FALSE)</f>
        <v>115.99</v>
      </c>
      <c r="D76" s="167">
        <f>C76*(1-K76)*0.5</f>
        <v>54.874868999999997</v>
      </c>
      <c r="E76" s="167">
        <f>C76*(1-J76)*0.5</f>
        <v>57.994999999999997</v>
      </c>
      <c r="F76" s="74" t="s">
        <v>9</v>
      </c>
      <c r="G76" s="125">
        <v>9.7500000000000003E-2</v>
      </c>
      <c r="H76" s="125">
        <v>0.12</v>
      </c>
      <c r="I76" s="126" t="s">
        <v>0</v>
      </c>
      <c r="J76" s="87"/>
      <c r="K76" s="84">
        <v>5.3800000000000001E-2</v>
      </c>
      <c r="L76" s="88"/>
      <c r="M76" s="127">
        <v>90259090</v>
      </c>
      <c r="N76" s="128">
        <v>7898331579103</v>
      </c>
      <c r="O76" s="127" t="s">
        <v>470</v>
      </c>
      <c r="P76" s="129">
        <v>3.2499998807907104E-2</v>
      </c>
      <c r="Q76" s="127" t="s">
        <v>533</v>
      </c>
      <c r="R76" s="156"/>
    </row>
    <row r="77" spans="1:18" s="72" customFormat="1" ht="14.4" x14ac:dyDescent="0.3">
      <c r="A77" s="115">
        <v>2010873</v>
      </c>
      <c r="B77" s="73" t="s">
        <v>1065</v>
      </c>
      <c r="C77" s="167">
        <f>VLOOKUP(A77,'[1]Por família de produtos'!$F:$G,2,FALSE)</f>
        <v>120.34</v>
      </c>
      <c r="D77" s="167">
        <f>C77*(1-K77)*0.5</f>
        <v>56.932854000000006</v>
      </c>
      <c r="E77" s="167">
        <f>C77*(1-J77)*0.5</f>
        <v>60.17</v>
      </c>
      <c r="F77" s="74" t="s">
        <v>9</v>
      </c>
      <c r="G77" s="125">
        <v>9.7500000000000003E-2</v>
      </c>
      <c r="H77" s="125">
        <v>0.12</v>
      </c>
      <c r="I77" s="126" t="s">
        <v>0</v>
      </c>
      <c r="J77" s="87"/>
      <c r="K77" s="84">
        <v>5.3800000000000001E-2</v>
      </c>
      <c r="L77" s="88"/>
      <c r="M77" s="127">
        <v>90259090</v>
      </c>
      <c r="N77" s="128">
        <v>7898331570254</v>
      </c>
      <c r="O77" s="127" t="s">
        <v>470</v>
      </c>
      <c r="P77" s="129">
        <v>1.4600000344216824E-2</v>
      </c>
      <c r="Q77" s="127" t="s">
        <v>534</v>
      </c>
      <c r="R77" s="156"/>
    </row>
    <row r="78" spans="1:18" s="72" customFormat="1" ht="14.4" x14ac:dyDescent="0.3">
      <c r="A78" s="114">
        <v>2010874</v>
      </c>
      <c r="B78" s="68" t="s">
        <v>1065</v>
      </c>
      <c r="C78" s="167">
        <f>VLOOKUP(A78,'[1]Por família de produtos'!$F:$G,2,FALSE)</f>
        <v>87.61</v>
      </c>
      <c r="D78" s="167">
        <f>C78*(1-K78)*0.5</f>
        <v>41.448291000000005</v>
      </c>
      <c r="E78" s="167">
        <f>C78*(1-J78)*0.5</f>
        <v>43.805</v>
      </c>
      <c r="F78" s="69" t="s">
        <v>9</v>
      </c>
      <c r="G78" s="84">
        <v>9.7500000000000003E-2</v>
      </c>
      <c r="H78" s="84">
        <v>0.12</v>
      </c>
      <c r="I78" s="85" t="s">
        <v>0</v>
      </c>
      <c r="J78" s="84"/>
      <c r="K78" s="84">
        <v>5.3800000000000001E-2</v>
      </c>
      <c r="L78" s="86"/>
      <c r="M78" s="68">
        <v>90259090</v>
      </c>
      <c r="N78" s="70">
        <v>7898331579127</v>
      </c>
      <c r="O78" s="68" t="s">
        <v>470</v>
      </c>
      <c r="P78" s="71">
        <v>2.0500000566244125E-2</v>
      </c>
      <c r="Q78" s="68" t="s">
        <v>535</v>
      </c>
      <c r="R78" s="156"/>
    </row>
    <row r="79" spans="1:18" s="72" customFormat="1" ht="14.4" x14ac:dyDescent="0.3">
      <c r="A79" s="115">
        <v>2010875</v>
      </c>
      <c r="B79" s="73" t="s">
        <v>1065</v>
      </c>
      <c r="C79" s="167">
        <f>VLOOKUP(A79,'[1]Por família de produtos'!$F:$G,2,FALSE)</f>
        <v>96.2</v>
      </c>
      <c r="D79" s="167">
        <f>C79*(1-K79)*0.5</f>
        <v>45.512220000000006</v>
      </c>
      <c r="E79" s="167">
        <f>C79*(1-J79)*0.5</f>
        <v>48.1</v>
      </c>
      <c r="F79" s="69" t="s">
        <v>9</v>
      </c>
      <c r="G79" s="125">
        <v>9.7500000000000003E-2</v>
      </c>
      <c r="H79" s="125">
        <v>0.12</v>
      </c>
      <c r="I79" s="126" t="s">
        <v>0</v>
      </c>
      <c r="J79" s="84"/>
      <c r="K79" s="84">
        <v>5.3800000000000001E-2</v>
      </c>
      <c r="L79" s="86"/>
      <c r="M79" s="127">
        <v>90259090</v>
      </c>
      <c r="N79" s="128">
        <v>7898331579134</v>
      </c>
      <c r="O79" s="127" t="s">
        <v>470</v>
      </c>
      <c r="P79" s="129">
        <v>2.0500000566244125E-2</v>
      </c>
      <c r="Q79" s="127" t="s">
        <v>536</v>
      </c>
      <c r="R79" s="156"/>
    </row>
    <row r="80" spans="1:18" s="72" customFormat="1" ht="14.4" x14ac:dyDescent="0.3">
      <c r="A80" s="114">
        <v>2010876</v>
      </c>
      <c r="B80" s="68" t="s">
        <v>1065</v>
      </c>
      <c r="C80" s="167">
        <f>VLOOKUP(A80,'[1]Por família de produtos'!$F:$G,2,FALSE)</f>
        <v>75.739999999999995</v>
      </c>
      <c r="D80" s="167">
        <f>C80*(1-K80)*0.5</f>
        <v>35.832594</v>
      </c>
      <c r="E80" s="167">
        <f>C80*(1-J80)*0.5</f>
        <v>37.869999999999997</v>
      </c>
      <c r="F80" s="69" t="s">
        <v>9</v>
      </c>
      <c r="G80" s="84">
        <v>9.7500000000000003E-2</v>
      </c>
      <c r="H80" s="84">
        <v>0.12</v>
      </c>
      <c r="I80" s="85" t="s">
        <v>0</v>
      </c>
      <c r="J80" s="84"/>
      <c r="K80" s="84">
        <v>5.3800000000000001E-2</v>
      </c>
      <c r="L80" s="86"/>
      <c r="M80" s="68">
        <v>90259090</v>
      </c>
      <c r="N80" s="70">
        <v>7898331579141</v>
      </c>
      <c r="O80" s="68" t="s">
        <v>470</v>
      </c>
      <c r="P80" s="71">
        <v>2.1999999999999999E-2</v>
      </c>
      <c r="Q80" s="68" t="s">
        <v>537</v>
      </c>
      <c r="R80" s="156"/>
    </row>
    <row r="81" spans="1:18" s="72" customFormat="1" ht="14.4" x14ac:dyDescent="0.3">
      <c r="A81" s="115">
        <v>2010877</v>
      </c>
      <c r="B81" s="73" t="s">
        <v>1065</v>
      </c>
      <c r="C81" s="167">
        <f>VLOOKUP(A81,'[1]Por família de produtos'!$F:$G,2,FALSE)</f>
        <v>172.37</v>
      </c>
      <c r="D81" s="167">
        <f>C81*(1-K81)*0.5</f>
        <v>81.548247000000003</v>
      </c>
      <c r="E81" s="167">
        <f>C81*(1-J81)*0.5</f>
        <v>86.185000000000002</v>
      </c>
      <c r="F81" s="69" t="s">
        <v>9</v>
      </c>
      <c r="G81" s="125">
        <v>9.7500000000000003E-2</v>
      </c>
      <c r="H81" s="125">
        <v>0.12</v>
      </c>
      <c r="I81" s="126" t="s">
        <v>0</v>
      </c>
      <c r="J81" s="84"/>
      <c r="K81" s="84">
        <v>5.3800000000000001E-2</v>
      </c>
      <c r="L81" s="86"/>
      <c r="M81" s="127">
        <v>90259090</v>
      </c>
      <c r="N81" s="128">
        <v>7898331579158</v>
      </c>
      <c r="O81" s="127" t="s">
        <v>470</v>
      </c>
      <c r="P81" s="129">
        <v>3.524E-2</v>
      </c>
      <c r="Q81" s="127" t="s">
        <v>538</v>
      </c>
      <c r="R81" s="156"/>
    </row>
    <row r="82" spans="1:18" s="72" customFormat="1" ht="14.4" x14ac:dyDescent="0.3">
      <c r="A82" s="115">
        <v>2010878</v>
      </c>
      <c r="B82" s="73" t="s">
        <v>1065</v>
      </c>
      <c r="C82" s="167">
        <f>VLOOKUP(A82,'[1]Por família de produtos'!$F:$G,2,FALSE)</f>
        <v>60.94</v>
      </c>
      <c r="D82" s="167">
        <f>C82*(1-K82)*0.5</f>
        <v>28.830714</v>
      </c>
      <c r="E82" s="167">
        <f>C82*(1-J82)*0.5</f>
        <v>30.47</v>
      </c>
      <c r="F82" s="69" t="s">
        <v>10</v>
      </c>
      <c r="G82" s="125">
        <v>9.7500000000000003E-2</v>
      </c>
      <c r="H82" s="125">
        <v>0.12</v>
      </c>
      <c r="I82" s="126" t="s">
        <v>0</v>
      </c>
      <c r="J82" s="84"/>
      <c r="K82" s="84">
        <v>5.3800000000000001E-2</v>
      </c>
      <c r="L82" s="86"/>
      <c r="M82" s="127">
        <v>90259090</v>
      </c>
      <c r="N82" s="128">
        <v>7898331579165</v>
      </c>
      <c r="O82" s="127" t="s">
        <v>470</v>
      </c>
      <c r="P82" s="129">
        <v>2.6000000536441803E-2</v>
      </c>
      <c r="Q82" s="127" t="s">
        <v>1072</v>
      </c>
      <c r="R82" s="156"/>
    </row>
    <row r="83" spans="1:18" s="72" customFormat="1" ht="14.4" x14ac:dyDescent="0.3">
      <c r="A83" s="114">
        <v>2010879</v>
      </c>
      <c r="B83" s="68" t="s">
        <v>1065</v>
      </c>
      <c r="C83" s="167">
        <f>VLOOKUP(A83,'[1]Por família de produtos'!$F:$G,2,FALSE)</f>
        <v>103.8</v>
      </c>
      <c r="D83" s="167">
        <f>C83*(1-K83)*0.5</f>
        <v>49.107779999999998</v>
      </c>
      <c r="E83" s="167">
        <f>C83*(1-J83)*0.5</f>
        <v>51.9</v>
      </c>
      <c r="F83" s="69" t="s">
        <v>9</v>
      </c>
      <c r="G83" s="84">
        <v>9.7500000000000003E-2</v>
      </c>
      <c r="H83" s="84">
        <v>0.12</v>
      </c>
      <c r="I83" s="85" t="s">
        <v>0</v>
      </c>
      <c r="J83" s="84"/>
      <c r="K83" s="84">
        <v>5.3800000000000001E-2</v>
      </c>
      <c r="L83" s="86"/>
      <c r="M83" s="68">
        <v>90259090</v>
      </c>
      <c r="N83" s="70">
        <v>7898331579172</v>
      </c>
      <c r="O83" s="68" t="s">
        <v>470</v>
      </c>
      <c r="P83" s="71">
        <v>3.4699998795986176E-2</v>
      </c>
      <c r="Q83" s="68" t="s">
        <v>539</v>
      </c>
      <c r="R83" s="156"/>
    </row>
    <row r="84" spans="1:18" s="72" customFormat="1" ht="14.4" x14ac:dyDescent="0.3">
      <c r="A84" s="115">
        <v>2010880</v>
      </c>
      <c r="B84" s="73" t="s">
        <v>1065</v>
      </c>
      <c r="C84" s="167">
        <f>VLOOKUP(A84,'[1]Por família de produtos'!$F:$G,2,FALSE)</f>
        <v>58.76</v>
      </c>
      <c r="D84" s="167">
        <f>C84*(1-K84)*0.5</f>
        <v>27.799356</v>
      </c>
      <c r="E84" s="167">
        <f>C84*(1-J84)*0.5</f>
        <v>29.38</v>
      </c>
      <c r="F84" s="74" t="s">
        <v>9</v>
      </c>
      <c r="G84" s="125">
        <v>9.7500000000000003E-2</v>
      </c>
      <c r="H84" s="125">
        <v>0.12</v>
      </c>
      <c r="I84" s="126" t="s">
        <v>0</v>
      </c>
      <c r="J84" s="87"/>
      <c r="K84" s="84">
        <v>5.3800000000000001E-2</v>
      </c>
      <c r="L84" s="88"/>
      <c r="M84" s="127">
        <v>90259090</v>
      </c>
      <c r="N84" s="128">
        <v>7898331579189</v>
      </c>
      <c r="O84" s="127" t="s">
        <v>470</v>
      </c>
      <c r="P84" s="129">
        <v>1.8600000068545341E-2</v>
      </c>
      <c r="Q84" s="127" t="s">
        <v>540</v>
      </c>
      <c r="R84" s="156"/>
    </row>
    <row r="85" spans="1:18" s="72" customFormat="1" ht="14.4" x14ac:dyDescent="0.3">
      <c r="A85" s="115">
        <v>2010881</v>
      </c>
      <c r="B85" s="73" t="s">
        <v>1065</v>
      </c>
      <c r="C85" s="167">
        <f>VLOOKUP(A85,'[1]Por família de produtos'!$F:$G,2,FALSE)</f>
        <v>87.06</v>
      </c>
      <c r="D85" s="167">
        <f>C85*(1-K85)*0.5</f>
        <v>41.188086000000006</v>
      </c>
      <c r="E85" s="167">
        <f>C85*(1-J85)*0.5</f>
        <v>43.53</v>
      </c>
      <c r="F85" s="69" t="s">
        <v>9</v>
      </c>
      <c r="G85" s="125">
        <v>9.7500000000000003E-2</v>
      </c>
      <c r="H85" s="125">
        <v>0.12</v>
      </c>
      <c r="I85" s="126" t="s">
        <v>0</v>
      </c>
      <c r="J85" s="84"/>
      <c r="K85" s="84">
        <v>5.3800000000000001E-2</v>
      </c>
      <c r="L85" s="86"/>
      <c r="M85" s="127">
        <v>90259090</v>
      </c>
      <c r="N85" s="128">
        <v>7898331579356</v>
      </c>
      <c r="O85" s="127" t="s">
        <v>470</v>
      </c>
      <c r="P85" s="129">
        <v>1.2999999999999999E-2</v>
      </c>
      <c r="Q85" s="127" t="s">
        <v>541</v>
      </c>
      <c r="R85" s="156"/>
    </row>
    <row r="86" spans="1:18" s="72" customFormat="1" ht="14.4" x14ac:dyDescent="0.3">
      <c r="A86" s="114">
        <v>2010882</v>
      </c>
      <c r="B86" s="68" t="s">
        <v>1065</v>
      </c>
      <c r="C86" s="167">
        <f>VLOOKUP(A86,'[1]Por família de produtos'!$F:$G,2,FALSE)</f>
        <v>195.46</v>
      </c>
      <c r="D86" s="167">
        <f>C86*(1-K86)*0.5</f>
        <v>92.472126000000003</v>
      </c>
      <c r="E86" s="167">
        <f>C86*(1-J86)*0.5</f>
        <v>97.73</v>
      </c>
      <c r="F86" s="69" t="s">
        <v>9</v>
      </c>
      <c r="G86" s="84">
        <v>9.7500000000000003E-2</v>
      </c>
      <c r="H86" s="84">
        <v>0.12</v>
      </c>
      <c r="I86" s="85" t="s">
        <v>0</v>
      </c>
      <c r="J86" s="84"/>
      <c r="K86" s="84">
        <v>5.3800000000000001E-2</v>
      </c>
      <c r="L86" s="86"/>
      <c r="M86" s="68">
        <v>90259090</v>
      </c>
      <c r="N86" s="70">
        <v>7898331579363</v>
      </c>
      <c r="O86" s="68" t="s">
        <v>470</v>
      </c>
      <c r="P86" s="71">
        <v>2.4E-2</v>
      </c>
      <c r="Q86" s="68" t="s">
        <v>542</v>
      </c>
      <c r="R86" s="156"/>
    </row>
    <row r="87" spans="1:18" s="72" customFormat="1" ht="14.4" x14ac:dyDescent="0.3">
      <c r="A87" s="115">
        <v>2010883</v>
      </c>
      <c r="B87" s="73" t="s">
        <v>1065</v>
      </c>
      <c r="C87" s="167">
        <f>VLOOKUP(A87,'[1]Por família de produtos'!$F:$G,2,FALSE)</f>
        <v>78.349999999999994</v>
      </c>
      <c r="D87" s="167">
        <f>C87*(1-K87)*0.5</f>
        <v>37.067385000000002</v>
      </c>
      <c r="E87" s="167">
        <f>C87*(1-J87)*0.5</f>
        <v>39.174999999999997</v>
      </c>
      <c r="F87" s="74" t="s">
        <v>9</v>
      </c>
      <c r="G87" s="125">
        <v>9.7500000000000003E-2</v>
      </c>
      <c r="H87" s="125">
        <v>0.12</v>
      </c>
      <c r="I87" s="126" t="s">
        <v>0</v>
      </c>
      <c r="J87" s="87"/>
      <c r="K87" s="84">
        <v>5.3800000000000001E-2</v>
      </c>
      <c r="L87" s="88"/>
      <c r="M87" s="127">
        <v>90259090</v>
      </c>
      <c r="N87" s="128">
        <v>7898331579370</v>
      </c>
      <c r="O87" s="127" t="s">
        <v>470</v>
      </c>
      <c r="P87" s="129">
        <v>0.03</v>
      </c>
      <c r="Q87" s="127" t="s">
        <v>543</v>
      </c>
      <c r="R87" s="156"/>
    </row>
    <row r="88" spans="1:18" s="72" customFormat="1" ht="14.4" x14ac:dyDescent="0.3">
      <c r="A88" s="114">
        <v>2010884</v>
      </c>
      <c r="B88" s="68" t="s">
        <v>1065</v>
      </c>
      <c r="C88" s="167">
        <f>VLOOKUP(A88,'[1]Por família de produtos'!$F:$G,2,FALSE)</f>
        <v>171.64</v>
      </c>
      <c r="D88" s="167">
        <f>C88*(1-K88)*0.5</f>
        <v>81.202883999999997</v>
      </c>
      <c r="E88" s="167">
        <f>C88*(1-J88)*0.5</f>
        <v>85.82</v>
      </c>
      <c r="F88" s="69" t="s">
        <v>10</v>
      </c>
      <c r="G88" s="84">
        <v>9.7500000000000003E-2</v>
      </c>
      <c r="H88" s="84">
        <v>0.12</v>
      </c>
      <c r="I88" s="85" t="s">
        <v>0</v>
      </c>
      <c r="J88" s="84"/>
      <c r="K88" s="84">
        <v>5.3800000000000001E-2</v>
      </c>
      <c r="L88" s="86"/>
      <c r="M88" s="68">
        <v>90259090</v>
      </c>
      <c r="N88" s="70">
        <v>7898331575723</v>
      </c>
      <c r="O88" s="68" t="s">
        <v>470</v>
      </c>
      <c r="P88" s="71">
        <v>1.2999999999999999E-2</v>
      </c>
      <c r="Q88" s="68" t="s">
        <v>1073</v>
      </c>
      <c r="R88" s="156"/>
    </row>
    <row r="89" spans="1:18" s="72" customFormat="1" ht="14.4" x14ac:dyDescent="0.3">
      <c r="A89" s="114">
        <v>2010885</v>
      </c>
      <c r="B89" s="68" t="s">
        <v>1065</v>
      </c>
      <c r="C89" s="167">
        <f>VLOOKUP(A89,'[1]Por família de produtos'!$F:$G,2,FALSE)</f>
        <v>98.37</v>
      </c>
      <c r="D89" s="167">
        <f>C89*(1-K89)*0.5</f>
        <v>46.538847000000004</v>
      </c>
      <c r="E89" s="167">
        <f>C89*(1-J89)*0.5</f>
        <v>49.185000000000002</v>
      </c>
      <c r="F89" s="69" t="s">
        <v>9</v>
      </c>
      <c r="G89" s="84">
        <v>9.7500000000000003E-2</v>
      </c>
      <c r="H89" s="84">
        <v>0.12</v>
      </c>
      <c r="I89" s="85" t="s">
        <v>0</v>
      </c>
      <c r="J89" s="84"/>
      <c r="K89" s="84">
        <v>5.3800000000000001E-2</v>
      </c>
      <c r="L89" s="86"/>
      <c r="M89" s="68">
        <v>90259090</v>
      </c>
      <c r="N89" s="70">
        <v>7898331579394</v>
      </c>
      <c r="O89" s="68" t="s">
        <v>470</v>
      </c>
      <c r="P89" s="71">
        <v>1.4999999999999999E-2</v>
      </c>
      <c r="Q89" s="68" t="s">
        <v>544</v>
      </c>
      <c r="R89" s="156"/>
    </row>
    <row r="90" spans="1:18" s="72" customFormat="1" ht="14.4" x14ac:dyDescent="0.3">
      <c r="A90" s="115">
        <v>2010886</v>
      </c>
      <c r="B90" s="73" t="s">
        <v>1065</v>
      </c>
      <c r="C90" s="167">
        <f>VLOOKUP(A90,'[1]Por família de produtos'!$F:$G,2,FALSE)</f>
        <v>517.98</v>
      </c>
      <c r="D90" s="167">
        <f>C90*(1-K90)*0.5</f>
        <v>245.05633800000001</v>
      </c>
      <c r="E90" s="167">
        <f>C90*(1-J90)*0.5</f>
        <v>258.99</v>
      </c>
      <c r="F90" s="69" t="s">
        <v>11</v>
      </c>
      <c r="G90" s="125">
        <v>9.7500000000000003E-2</v>
      </c>
      <c r="H90" s="125">
        <v>0.12</v>
      </c>
      <c r="I90" s="126" t="s">
        <v>0</v>
      </c>
      <c r="J90" s="84"/>
      <c r="K90" s="84">
        <v>5.3800000000000001E-2</v>
      </c>
      <c r="L90" s="86"/>
      <c r="M90" s="127">
        <v>90259090</v>
      </c>
      <c r="N90" s="128">
        <v>7898331579400</v>
      </c>
      <c r="O90" s="127" t="s">
        <v>470</v>
      </c>
      <c r="P90" s="129">
        <v>2.5000000000000001E-2</v>
      </c>
      <c r="Q90" s="127" t="s">
        <v>545</v>
      </c>
      <c r="R90" s="156"/>
    </row>
    <row r="91" spans="1:18" s="72" customFormat="1" ht="14.4" x14ac:dyDescent="0.3">
      <c r="A91" s="114">
        <v>2010887</v>
      </c>
      <c r="B91" s="68" t="s">
        <v>1065</v>
      </c>
      <c r="C91" s="167">
        <f>VLOOKUP(A91,'[1]Por família de produtos'!$F:$G,2,FALSE)</f>
        <v>280.76</v>
      </c>
      <c r="D91" s="167">
        <f>C91*(1-K91)*0.5</f>
        <v>132.82755600000002</v>
      </c>
      <c r="E91" s="167">
        <f>C91*(1-J91)*0.5</f>
        <v>140.38</v>
      </c>
      <c r="F91" s="69" t="s">
        <v>11</v>
      </c>
      <c r="G91" s="84">
        <v>9.7500000000000003E-2</v>
      </c>
      <c r="H91" s="84">
        <v>0.12</v>
      </c>
      <c r="I91" s="85" t="s">
        <v>0</v>
      </c>
      <c r="J91" s="84"/>
      <c r="K91" s="84">
        <v>5.3800000000000001E-2</v>
      </c>
      <c r="L91" s="86"/>
      <c r="M91" s="68">
        <v>90259090</v>
      </c>
      <c r="N91" s="70">
        <v>7898331579417</v>
      </c>
      <c r="O91" s="68" t="s">
        <v>470</v>
      </c>
      <c r="P91" s="71">
        <v>2.5000000000000001E-2</v>
      </c>
      <c r="Q91" s="68" t="s">
        <v>546</v>
      </c>
      <c r="R91" s="156"/>
    </row>
    <row r="92" spans="1:18" s="72" customFormat="1" ht="14.4" x14ac:dyDescent="0.3">
      <c r="A92" s="115">
        <v>2010888</v>
      </c>
      <c r="B92" s="73" t="s">
        <v>1065</v>
      </c>
      <c r="C92" s="167">
        <f>VLOOKUP(A92,'[1]Por família de produtos'!$F:$G,2,FALSE)</f>
        <v>144.94999999999999</v>
      </c>
      <c r="D92" s="167">
        <f>C92*(1-K92)*0.5</f>
        <v>68.575845000000001</v>
      </c>
      <c r="E92" s="167">
        <f>C92*(1-J92)*0.5</f>
        <v>72.474999999999994</v>
      </c>
      <c r="F92" s="69" t="s">
        <v>9</v>
      </c>
      <c r="G92" s="125">
        <v>9.7500000000000003E-2</v>
      </c>
      <c r="H92" s="125">
        <v>0.12</v>
      </c>
      <c r="I92" s="126" t="s">
        <v>0</v>
      </c>
      <c r="J92" s="84"/>
      <c r="K92" s="84">
        <v>5.3800000000000001E-2</v>
      </c>
      <c r="L92" s="86"/>
      <c r="M92" s="127">
        <v>90259090</v>
      </c>
      <c r="N92" s="128">
        <v>7898331579424</v>
      </c>
      <c r="O92" s="127" t="s">
        <v>470</v>
      </c>
      <c r="P92" s="129">
        <v>1.2999999999999999E-2</v>
      </c>
      <c r="Q92" s="127" t="s">
        <v>1074</v>
      </c>
      <c r="R92" s="156"/>
    </row>
    <row r="93" spans="1:18" s="72" customFormat="1" ht="14.4" x14ac:dyDescent="0.3">
      <c r="A93" s="115">
        <v>2010889</v>
      </c>
      <c r="B93" s="73" t="s">
        <v>1065</v>
      </c>
      <c r="C93" s="167">
        <f>VLOOKUP(A93,'[1]Por família de produtos'!$F:$G,2,FALSE)</f>
        <v>121.88</v>
      </c>
      <c r="D93" s="167">
        <f>C93*(1-K93)*0.5</f>
        <v>57.661428000000001</v>
      </c>
      <c r="E93" s="167">
        <f>C93*(1-J93)*0.5</f>
        <v>60.94</v>
      </c>
      <c r="F93" s="69" t="s">
        <v>9</v>
      </c>
      <c r="G93" s="125">
        <v>9.7500000000000003E-2</v>
      </c>
      <c r="H93" s="125">
        <v>0.12</v>
      </c>
      <c r="I93" s="126" t="s">
        <v>0</v>
      </c>
      <c r="J93" s="84"/>
      <c r="K93" s="84">
        <v>5.3800000000000001E-2</v>
      </c>
      <c r="L93" s="86"/>
      <c r="M93" s="127">
        <v>90259090</v>
      </c>
      <c r="N93" s="128">
        <v>7898331578489</v>
      </c>
      <c r="O93" s="127" t="s">
        <v>470</v>
      </c>
      <c r="P93" s="129">
        <v>1.2999999999999999E-2</v>
      </c>
      <c r="Q93" s="127" t="s">
        <v>1075</v>
      </c>
      <c r="R93" s="156"/>
    </row>
    <row r="94" spans="1:18" s="72" customFormat="1" ht="14.4" x14ac:dyDescent="0.3">
      <c r="A94" s="115">
        <v>2010890</v>
      </c>
      <c r="B94" s="73" t="s">
        <v>1065</v>
      </c>
      <c r="C94" s="167">
        <f>VLOOKUP(A94,'[1]Por família de produtos'!$F:$G,2,FALSE)</f>
        <v>171.94</v>
      </c>
      <c r="D94" s="167">
        <f>C94*(1-K94)*0.5</f>
        <v>81.344814</v>
      </c>
      <c r="E94" s="167">
        <f>C94*(1-J94)*0.5</f>
        <v>85.97</v>
      </c>
      <c r="F94" s="69" t="s">
        <v>9</v>
      </c>
      <c r="G94" s="125">
        <v>9.7500000000000003E-2</v>
      </c>
      <c r="H94" s="125">
        <v>0.12</v>
      </c>
      <c r="I94" s="126" t="s">
        <v>0</v>
      </c>
      <c r="J94" s="84"/>
      <c r="K94" s="84">
        <v>5.3800000000000001E-2</v>
      </c>
      <c r="L94" s="86"/>
      <c r="M94" s="127">
        <v>90259090</v>
      </c>
      <c r="N94" s="128">
        <v>7898331575785</v>
      </c>
      <c r="O94" s="127" t="s">
        <v>470</v>
      </c>
      <c r="P94" s="129">
        <v>1.2999999999999999E-2</v>
      </c>
      <c r="Q94" s="127" t="s">
        <v>1076</v>
      </c>
      <c r="R94" s="156"/>
    </row>
    <row r="95" spans="1:18" s="72" customFormat="1" ht="14.4" x14ac:dyDescent="0.3">
      <c r="A95" s="115">
        <v>2010891</v>
      </c>
      <c r="B95" s="73" t="s">
        <v>1065</v>
      </c>
      <c r="C95" s="167">
        <f>VLOOKUP(A95,'[1]Por família de produtos'!$F:$G,2,FALSE)</f>
        <v>91.84</v>
      </c>
      <c r="D95" s="167">
        <f>C95*(1-K95)*0.5</f>
        <v>43.449504000000005</v>
      </c>
      <c r="E95" s="167">
        <f>C95*(1-J95)*0.5</f>
        <v>45.92</v>
      </c>
      <c r="F95" s="69" t="s">
        <v>9</v>
      </c>
      <c r="G95" s="125">
        <v>9.7500000000000003E-2</v>
      </c>
      <c r="H95" s="125">
        <v>0.12</v>
      </c>
      <c r="I95" s="126" t="s">
        <v>0</v>
      </c>
      <c r="J95" s="84"/>
      <c r="K95" s="84">
        <v>5.3800000000000001E-2</v>
      </c>
      <c r="L95" s="86"/>
      <c r="M95" s="127">
        <v>90259090</v>
      </c>
      <c r="N95" s="128">
        <v>7898331575808</v>
      </c>
      <c r="O95" s="127" t="s">
        <v>470</v>
      </c>
      <c r="P95" s="129">
        <v>1.2999999999999999E-2</v>
      </c>
      <c r="Q95" s="127" t="s">
        <v>1077</v>
      </c>
      <c r="R95" s="156"/>
    </row>
    <row r="96" spans="1:18" s="72" customFormat="1" ht="14.4" x14ac:dyDescent="0.3">
      <c r="A96" s="115">
        <v>2010892</v>
      </c>
      <c r="B96" s="73" t="s">
        <v>1065</v>
      </c>
      <c r="C96" s="167">
        <f>VLOOKUP(A96,'[1]Por família de produtos'!$F:$G,2,FALSE)</f>
        <v>138.63</v>
      </c>
      <c r="D96" s="167">
        <f>C96*(1-K96)*0.5</f>
        <v>65.585853</v>
      </c>
      <c r="E96" s="167">
        <f>C96*(1-J96)*0.5</f>
        <v>69.314999999999998</v>
      </c>
      <c r="F96" s="69" t="s">
        <v>9</v>
      </c>
      <c r="G96" s="125">
        <v>9.7500000000000003E-2</v>
      </c>
      <c r="H96" s="125">
        <v>0.12</v>
      </c>
      <c r="I96" s="126" t="s">
        <v>0</v>
      </c>
      <c r="J96" s="84"/>
      <c r="K96" s="84">
        <v>5.3800000000000001E-2</v>
      </c>
      <c r="L96" s="86"/>
      <c r="M96" s="127">
        <v>90259090</v>
      </c>
      <c r="N96" s="128">
        <v>7898331578649</v>
      </c>
      <c r="O96" s="127" t="s">
        <v>470</v>
      </c>
      <c r="P96" s="129">
        <v>1.4E-2</v>
      </c>
      <c r="Q96" s="127" t="s">
        <v>547</v>
      </c>
      <c r="R96" s="156"/>
    </row>
    <row r="97" spans="1:18" s="72" customFormat="1" ht="15.6" customHeight="1" x14ac:dyDescent="0.3">
      <c r="A97" s="114">
        <v>2010893</v>
      </c>
      <c r="B97" s="68" t="s">
        <v>1065</v>
      </c>
      <c r="C97" s="167">
        <f>VLOOKUP(A97,'[1]Por família de produtos'!$F:$G,2,FALSE)</f>
        <v>125.57</v>
      </c>
      <c r="D97" s="167">
        <f>C97*(1-K97)*0.5</f>
        <v>59.407167000000001</v>
      </c>
      <c r="E97" s="167">
        <f>C97*(1-J97)*0.5</f>
        <v>62.784999999999997</v>
      </c>
      <c r="F97" s="69" t="s">
        <v>12</v>
      </c>
      <c r="G97" s="84">
        <v>9.7500000000000003E-2</v>
      </c>
      <c r="H97" s="84">
        <v>0.12</v>
      </c>
      <c r="I97" s="85" t="s">
        <v>0</v>
      </c>
      <c r="J97" s="84"/>
      <c r="K97" s="84">
        <v>5.3800000000000001E-2</v>
      </c>
      <c r="L97" s="86"/>
      <c r="M97" s="68">
        <v>90259090</v>
      </c>
      <c r="N97" s="77">
        <v>7898331578663</v>
      </c>
      <c r="O97" s="68" t="s">
        <v>470</v>
      </c>
      <c r="P97" s="71">
        <v>4.5999999999999999E-2</v>
      </c>
      <c r="Q97" s="68" t="s">
        <v>548</v>
      </c>
      <c r="R97" s="156"/>
    </row>
    <row r="98" spans="1:18" s="72" customFormat="1" ht="15.6" customHeight="1" x14ac:dyDescent="0.3">
      <c r="A98" s="115">
        <v>2010894</v>
      </c>
      <c r="B98" s="73" t="s">
        <v>1065</v>
      </c>
      <c r="C98" s="167">
        <f>VLOOKUP(A98,'[1]Por família de produtos'!$F:$G,2,FALSE)</f>
        <v>285.32</v>
      </c>
      <c r="D98" s="167">
        <f>C98*(1-K98)*0.5</f>
        <v>134.984892</v>
      </c>
      <c r="E98" s="167">
        <f>C98*(1-J98)*0.5</f>
        <v>142.66</v>
      </c>
      <c r="F98" s="69" t="s">
        <v>9</v>
      </c>
      <c r="G98" s="125">
        <v>9.7500000000000003E-2</v>
      </c>
      <c r="H98" s="125">
        <v>0.12</v>
      </c>
      <c r="I98" s="126" t="s">
        <v>0</v>
      </c>
      <c r="J98" s="84"/>
      <c r="K98" s="84">
        <v>5.3800000000000001E-2</v>
      </c>
      <c r="L98" s="86"/>
      <c r="M98" s="127">
        <v>90259090</v>
      </c>
      <c r="N98" s="128">
        <v>7898331578748</v>
      </c>
      <c r="O98" s="127" t="s">
        <v>470</v>
      </c>
      <c r="P98" s="129">
        <v>1.6E-2</v>
      </c>
      <c r="Q98" s="127" t="s">
        <v>1078</v>
      </c>
      <c r="R98" s="156"/>
    </row>
    <row r="99" spans="1:18" s="72" customFormat="1" ht="14.4" x14ac:dyDescent="0.3">
      <c r="A99" s="115">
        <v>2010895</v>
      </c>
      <c r="B99" s="73" t="s">
        <v>1065</v>
      </c>
      <c r="C99" s="167">
        <f>VLOOKUP(A99,'[1]Por família de produtos'!$F:$G,2,FALSE)</f>
        <v>109.26</v>
      </c>
      <c r="D99" s="167">
        <f>C99*(1-K99)*0.5</f>
        <v>51.690906000000005</v>
      </c>
      <c r="E99" s="167">
        <f>C99*(1-J99)*0.5</f>
        <v>54.63</v>
      </c>
      <c r="F99" s="69" t="s">
        <v>9</v>
      </c>
      <c r="G99" s="125">
        <v>9.7500000000000003E-2</v>
      </c>
      <c r="H99" s="125">
        <v>0.12</v>
      </c>
      <c r="I99" s="126" t="s">
        <v>0</v>
      </c>
      <c r="J99" s="91"/>
      <c r="K99" s="84">
        <v>5.3800000000000001E-2</v>
      </c>
      <c r="L99" s="68"/>
      <c r="M99" s="127">
        <v>90259090</v>
      </c>
      <c r="N99" s="128">
        <v>7898331570599</v>
      </c>
      <c r="O99" s="127" t="s">
        <v>470</v>
      </c>
      <c r="P99" s="129">
        <v>1.2E-2</v>
      </c>
      <c r="Q99" s="127" t="s">
        <v>1079</v>
      </c>
      <c r="R99" s="156"/>
    </row>
    <row r="100" spans="1:18" s="72" customFormat="1" ht="14.4" x14ac:dyDescent="0.3">
      <c r="A100" s="115">
        <v>2010896</v>
      </c>
      <c r="B100" s="73" t="s">
        <v>1065</v>
      </c>
      <c r="C100" s="167">
        <f>VLOOKUP(A100,'[1]Por família de produtos'!$F:$G,2,FALSE)</f>
        <v>93.59</v>
      </c>
      <c r="D100" s="167">
        <f>C100*(1-K100)*0.5</f>
        <v>44.277429000000005</v>
      </c>
      <c r="E100" s="167">
        <f>C100*(1-J100)*0.5</f>
        <v>46.795000000000002</v>
      </c>
      <c r="F100" s="74" t="s">
        <v>9</v>
      </c>
      <c r="G100" s="125">
        <v>9.7500000000000003E-2</v>
      </c>
      <c r="H100" s="125">
        <v>0.12</v>
      </c>
      <c r="I100" s="126" t="s">
        <v>0</v>
      </c>
      <c r="J100" s="92"/>
      <c r="K100" s="84">
        <v>5.3800000000000001E-2</v>
      </c>
      <c r="L100" s="73"/>
      <c r="M100" s="127">
        <v>90259090</v>
      </c>
      <c r="N100" s="128">
        <v>7898331579288</v>
      </c>
      <c r="O100" s="127" t="s">
        <v>470</v>
      </c>
      <c r="P100" s="129">
        <v>1.0999999999999999E-2</v>
      </c>
      <c r="Q100" s="127" t="s">
        <v>1080</v>
      </c>
      <c r="R100" s="156"/>
    </row>
    <row r="101" spans="1:18" s="9" customFormat="1" ht="14.4" x14ac:dyDescent="0.3">
      <c r="A101" s="114">
        <v>2010897</v>
      </c>
      <c r="B101" s="37" t="s">
        <v>1065</v>
      </c>
      <c r="C101" s="167">
        <f>VLOOKUP(A101,'[1]Por família de produtos'!$F:$G,2,FALSE)</f>
        <v>66.14</v>
      </c>
      <c r="D101" s="167">
        <f>C101*(1-K101)*0.5</f>
        <v>31.290834</v>
      </c>
      <c r="E101" s="167">
        <f>C101*(1-J101)*0.5</f>
        <v>33.07</v>
      </c>
      <c r="F101" s="38" t="s">
        <v>9</v>
      </c>
      <c r="G101" s="84">
        <v>9.7500000000000003E-2</v>
      </c>
      <c r="H101" s="84">
        <v>0.12</v>
      </c>
      <c r="I101" s="85" t="s">
        <v>0</v>
      </c>
      <c r="J101" s="53"/>
      <c r="K101" s="84">
        <v>5.3800000000000001E-2</v>
      </c>
      <c r="L101" s="93"/>
      <c r="M101" s="37">
        <v>90259090</v>
      </c>
      <c r="N101" s="39">
        <v>7898331570315</v>
      </c>
      <c r="O101" s="37" t="s">
        <v>470</v>
      </c>
      <c r="P101" s="40">
        <v>2.1700000000000001E-2</v>
      </c>
      <c r="Q101" s="37" t="s">
        <v>1081</v>
      </c>
      <c r="R101" s="157"/>
    </row>
    <row r="102" spans="1:18" s="9" customFormat="1" ht="14.4" x14ac:dyDescent="0.3">
      <c r="A102" s="115">
        <v>2010899</v>
      </c>
      <c r="B102" s="57" t="s">
        <v>1065</v>
      </c>
      <c r="C102" s="167">
        <f>VLOOKUP(A102,'[1]Por família de produtos'!$F:$G,2,FALSE)</f>
        <v>55.17</v>
      </c>
      <c r="D102" s="167">
        <f>C102*(1-K102)*0.5</f>
        <v>26.100927000000002</v>
      </c>
      <c r="E102" s="167">
        <f>C102*(1-J102)*0.5</f>
        <v>27.585000000000001</v>
      </c>
      <c r="F102" s="75" t="s">
        <v>9</v>
      </c>
      <c r="G102" s="125">
        <v>9.7500000000000003E-2</v>
      </c>
      <c r="H102" s="125">
        <v>0.12</v>
      </c>
      <c r="I102" s="126" t="s">
        <v>0</v>
      </c>
      <c r="J102" s="89"/>
      <c r="K102" s="84">
        <v>5.3800000000000001E-2</v>
      </c>
      <c r="L102" s="90"/>
      <c r="M102" s="130">
        <v>90259090</v>
      </c>
      <c r="N102" s="131">
        <v>7898331576072</v>
      </c>
      <c r="O102" s="130" t="s">
        <v>470</v>
      </c>
      <c r="P102" s="132">
        <v>0.01</v>
      </c>
      <c r="Q102" s="130" t="s">
        <v>1082</v>
      </c>
      <c r="R102" s="157"/>
    </row>
    <row r="103" spans="1:18" s="9" customFormat="1" ht="14.4" x14ac:dyDescent="0.3">
      <c r="A103" s="114">
        <v>2010901</v>
      </c>
      <c r="B103" s="37" t="s">
        <v>1065</v>
      </c>
      <c r="C103" s="167">
        <f>VLOOKUP(A103,'[1]Por família de produtos'!$F:$G,2,FALSE)</f>
        <v>60.71</v>
      </c>
      <c r="D103" s="167">
        <f>C103*(1-K103)*0.5</f>
        <v>28.721901000000003</v>
      </c>
      <c r="E103" s="167">
        <f>C103*(1-J103)*0.5</f>
        <v>30.355</v>
      </c>
      <c r="F103" s="38" t="s">
        <v>9</v>
      </c>
      <c r="G103" s="84">
        <v>9.7500000000000003E-2</v>
      </c>
      <c r="H103" s="84">
        <v>0.12</v>
      </c>
      <c r="I103" s="85" t="s">
        <v>0</v>
      </c>
      <c r="J103" s="53"/>
      <c r="K103" s="84">
        <v>5.3800000000000001E-2</v>
      </c>
      <c r="L103" s="93"/>
      <c r="M103" s="37">
        <v>90259090</v>
      </c>
      <c r="N103" s="94">
        <v>7898331572999</v>
      </c>
      <c r="O103" s="37" t="s">
        <v>470</v>
      </c>
      <c r="P103" s="40">
        <v>2.7E-2</v>
      </c>
      <c r="Q103" s="37" t="s">
        <v>1083</v>
      </c>
      <c r="R103" s="157"/>
    </row>
    <row r="104" spans="1:18" s="9" customFormat="1" ht="14.4" x14ac:dyDescent="0.3">
      <c r="A104" s="114">
        <v>2010902</v>
      </c>
      <c r="B104" s="37" t="s">
        <v>1065</v>
      </c>
      <c r="C104" s="167">
        <f>VLOOKUP(A104,'[1]Por família de produtos'!$F:$G,2,FALSE)</f>
        <v>57.02</v>
      </c>
      <c r="D104" s="167">
        <f>C104*(1-K104)*0.5</f>
        <v>26.976162000000002</v>
      </c>
      <c r="E104" s="167">
        <f>C104*(1-J104)*0.5</f>
        <v>28.51</v>
      </c>
      <c r="F104" s="38" t="s">
        <v>9</v>
      </c>
      <c r="G104" s="84">
        <v>9.7500000000000003E-2</v>
      </c>
      <c r="H104" s="84">
        <v>0.12</v>
      </c>
      <c r="I104" s="85" t="s">
        <v>0</v>
      </c>
      <c r="J104" s="53"/>
      <c r="K104" s="84">
        <v>5.3800000000000001E-2</v>
      </c>
      <c r="L104" s="93"/>
      <c r="M104" s="37">
        <v>90259090</v>
      </c>
      <c r="N104" s="94">
        <v>7898331573064</v>
      </c>
      <c r="O104" s="37" t="s">
        <v>470</v>
      </c>
      <c r="P104" s="40">
        <v>2.7E-2</v>
      </c>
      <c r="Q104" s="37" t="s">
        <v>1084</v>
      </c>
      <c r="R104" s="157"/>
    </row>
    <row r="105" spans="1:18" s="9" customFormat="1" ht="14.4" x14ac:dyDescent="0.3">
      <c r="A105" s="115">
        <v>2010953</v>
      </c>
      <c r="B105" s="57" t="s">
        <v>1065</v>
      </c>
      <c r="C105" s="167">
        <f>VLOOKUP(A105,'[1]Por família de produtos'!$F:$G,2,FALSE)</f>
        <v>80.959999999999994</v>
      </c>
      <c r="D105" s="167">
        <f>C105*(1-K105)*0.5</f>
        <v>38.302175999999996</v>
      </c>
      <c r="E105" s="167">
        <f>C105*(1-J105)*0.5</f>
        <v>40.479999999999997</v>
      </c>
      <c r="F105" s="75" t="s">
        <v>9</v>
      </c>
      <c r="G105" s="125">
        <v>9.7500000000000003E-2</v>
      </c>
      <c r="H105" s="125">
        <v>0.12</v>
      </c>
      <c r="I105" s="126" t="s">
        <v>0</v>
      </c>
      <c r="J105" s="89"/>
      <c r="K105" s="84">
        <v>5.3800000000000001E-2</v>
      </c>
      <c r="L105" s="90"/>
      <c r="M105" s="130">
        <v>90259090</v>
      </c>
      <c r="N105" s="133">
        <v>7898331573767</v>
      </c>
      <c r="O105" s="130" t="s">
        <v>470</v>
      </c>
      <c r="P105" s="132">
        <v>0.01</v>
      </c>
      <c r="Q105" s="130" t="s">
        <v>1085</v>
      </c>
      <c r="R105" s="157"/>
    </row>
    <row r="106" spans="1:18" s="9" customFormat="1" ht="14.4" x14ac:dyDescent="0.3">
      <c r="A106" s="115">
        <v>2010954</v>
      </c>
      <c r="B106" s="57" t="s">
        <v>1065</v>
      </c>
      <c r="C106" s="167">
        <f>VLOOKUP(A106,'[1]Por família de produtos'!$F:$G,2,FALSE)</f>
        <v>68.55</v>
      </c>
      <c r="D106" s="167">
        <f>C106*(1-K106)*0.5</f>
        <v>32.431004999999999</v>
      </c>
      <c r="E106" s="167">
        <f>C106*(1-J106)*0.5</f>
        <v>34.274999999999999</v>
      </c>
      <c r="F106" s="38"/>
      <c r="G106" s="125">
        <v>9.7500000000000003E-2</v>
      </c>
      <c r="H106" s="125">
        <v>0.12</v>
      </c>
      <c r="I106" s="126" t="s">
        <v>0</v>
      </c>
      <c r="J106" s="53"/>
      <c r="K106" s="84">
        <v>5.3800000000000001E-2</v>
      </c>
      <c r="L106" s="93"/>
      <c r="M106" s="130">
        <v>90259090</v>
      </c>
      <c r="N106" s="134" t="s">
        <v>985</v>
      </c>
      <c r="O106" s="130" t="s">
        <v>470</v>
      </c>
      <c r="P106" s="135">
        <v>0.02</v>
      </c>
      <c r="Q106" s="130" t="s">
        <v>979</v>
      </c>
      <c r="R106" s="157"/>
    </row>
    <row r="107" spans="1:18" s="9" customFormat="1" ht="14.4" x14ac:dyDescent="0.3">
      <c r="A107" s="115">
        <v>2010955</v>
      </c>
      <c r="B107" s="57" t="s">
        <v>1065</v>
      </c>
      <c r="C107" s="167">
        <f>VLOOKUP(A107,'[1]Por família de produtos'!$F:$G,2,FALSE)</f>
        <v>141.47</v>
      </c>
      <c r="D107" s="167">
        <f>C107*(1-K107)*0.5</f>
        <v>66.929456999999999</v>
      </c>
      <c r="E107" s="167">
        <f>C107*(1-J107)*0.5</f>
        <v>70.734999999999999</v>
      </c>
      <c r="F107" s="38"/>
      <c r="G107" s="125">
        <v>9.7500000000000003E-2</v>
      </c>
      <c r="H107" s="125">
        <v>0.12</v>
      </c>
      <c r="I107" s="126" t="s">
        <v>0</v>
      </c>
      <c r="J107" s="53"/>
      <c r="K107" s="84">
        <v>5.3800000000000001E-2</v>
      </c>
      <c r="L107" s="93"/>
      <c r="M107" s="130">
        <v>90259090</v>
      </c>
      <c r="N107" s="136">
        <v>7898331576805</v>
      </c>
      <c r="O107" s="130" t="s">
        <v>470</v>
      </c>
      <c r="P107" s="132">
        <v>4.4999999999999998E-2</v>
      </c>
      <c r="Q107" s="130" t="s">
        <v>1086</v>
      </c>
      <c r="R107" s="157"/>
    </row>
    <row r="108" spans="1:18" s="9" customFormat="1" ht="14.4" x14ac:dyDescent="0.3">
      <c r="A108" s="114">
        <v>2010956</v>
      </c>
      <c r="B108" s="37" t="s">
        <v>1065</v>
      </c>
      <c r="C108" s="167">
        <f>VLOOKUP(A108,'[1]Por família de produtos'!$F:$G,2,FALSE)</f>
        <v>278.58</v>
      </c>
      <c r="D108" s="167">
        <f>C108*(1-K108)*0.5</f>
        <v>131.796198</v>
      </c>
      <c r="E108" s="167">
        <f>C108*(1-J108)*0.5</f>
        <v>139.29</v>
      </c>
      <c r="F108" s="38"/>
      <c r="G108" s="84">
        <v>9.7500000000000003E-2</v>
      </c>
      <c r="H108" s="84">
        <v>0.12</v>
      </c>
      <c r="I108" s="85" t="s">
        <v>0</v>
      </c>
      <c r="J108" s="53"/>
      <c r="K108" s="84">
        <v>5.3800000000000001E-2</v>
      </c>
      <c r="L108" s="93"/>
      <c r="M108" s="37">
        <v>90259090</v>
      </c>
      <c r="N108" s="94">
        <v>7898331571091</v>
      </c>
      <c r="O108" s="37" t="s">
        <v>470</v>
      </c>
      <c r="P108" s="40"/>
      <c r="Q108" s="37" t="s">
        <v>1010</v>
      </c>
      <c r="R108" s="157"/>
    </row>
    <row r="109" spans="1:18" s="9" customFormat="1" ht="14.4" x14ac:dyDescent="0.3">
      <c r="A109" s="115">
        <v>2010957</v>
      </c>
      <c r="B109" s="57" t="s">
        <v>1065</v>
      </c>
      <c r="C109" s="167">
        <f>VLOOKUP(A109,'[1]Por família de produtos'!$F:$G,2,FALSE)</f>
        <v>426.58</v>
      </c>
      <c r="D109" s="167">
        <f>C109*(1-K109)*0.5</f>
        <v>201.814998</v>
      </c>
      <c r="E109" s="167">
        <f>C109*(1-J109)*0.5</f>
        <v>213.29</v>
      </c>
      <c r="F109" s="38"/>
      <c r="G109" s="125">
        <v>9.7500000000000003E-2</v>
      </c>
      <c r="H109" s="125">
        <v>0.12</v>
      </c>
      <c r="I109" s="126" t="s">
        <v>0</v>
      </c>
      <c r="J109" s="53"/>
      <c r="K109" s="84">
        <v>5.3800000000000001E-2</v>
      </c>
      <c r="L109" s="93"/>
      <c r="M109" s="130">
        <v>90259090</v>
      </c>
      <c r="N109" s="136">
        <v>7898331571657</v>
      </c>
      <c r="O109" s="130" t="s">
        <v>470</v>
      </c>
      <c r="P109" s="132"/>
      <c r="Q109" s="130" t="s">
        <v>1011</v>
      </c>
      <c r="R109" s="157"/>
    </row>
    <row r="110" spans="1:18" s="9" customFormat="1" ht="14.4" x14ac:dyDescent="0.3">
      <c r="A110" s="115">
        <v>2010959</v>
      </c>
      <c r="B110" s="57" t="s">
        <v>1065</v>
      </c>
      <c r="C110" s="167">
        <f>VLOOKUP(A110,'[1]Por família de produtos'!$F:$G,2,FALSE)</f>
        <v>679.04</v>
      </c>
      <c r="D110" s="167">
        <f>C110*(1-K110)*0.5</f>
        <v>321.25382400000001</v>
      </c>
      <c r="E110" s="167">
        <f>C110*(1-J110)*0.5</f>
        <v>339.52</v>
      </c>
      <c r="F110" s="38"/>
      <c r="G110" s="125">
        <v>9.7500000000000003E-2</v>
      </c>
      <c r="H110" s="125">
        <v>0.12</v>
      </c>
      <c r="I110" s="126" t="s">
        <v>0</v>
      </c>
      <c r="J110" s="53"/>
      <c r="K110" s="84">
        <v>5.3800000000000001E-2</v>
      </c>
      <c r="L110" s="93"/>
      <c r="M110" s="130">
        <v>90259090</v>
      </c>
      <c r="N110" s="136">
        <v>7898331576737</v>
      </c>
      <c r="O110" s="130" t="s">
        <v>470</v>
      </c>
      <c r="P110" s="132"/>
      <c r="Q110" s="130" t="s">
        <v>1012</v>
      </c>
      <c r="R110" s="157"/>
    </row>
    <row r="111" spans="1:18" s="72" customFormat="1" ht="14.4" x14ac:dyDescent="0.3">
      <c r="A111" s="114">
        <v>2020901</v>
      </c>
      <c r="B111" s="68" t="s">
        <v>1087</v>
      </c>
      <c r="C111" s="167">
        <f>VLOOKUP(A111,'[1]Por família de produtos'!$F:$G,2,FALSE)</f>
        <v>104.47</v>
      </c>
      <c r="D111" s="167">
        <f>C111*(1-K111)*0.5</f>
        <v>49.424757</v>
      </c>
      <c r="E111" s="167">
        <f>C111*(1-J111)*0.5</f>
        <v>52.234999999999999</v>
      </c>
      <c r="F111" s="69" t="s">
        <v>9</v>
      </c>
      <c r="G111" s="84">
        <v>9.7500000000000003E-2</v>
      </c>
      <c r="H111" s="84">
        <v>0.12</v>
      </c>
      <c r="I111" s="85" t="s">
        <v>0</v>
      </c>
      <c r="J111" s="84"/>
      <c r="K111" s="84">
        <v>5.3800000000000001E-2</v>
      </c>
      <c r="L111" s="86"/>
      <c r="M111" s="68">
        <v>90259090</v>
      </c>
      <c r="N111" s="70">
        <v>7898331574511</v>
      </c>
      <c r="O111" s="68" t="s">
        <v>470</v>
      </c>
      <c r="P111" s="71">
        <v>2.8200000524520874E-2</v>
      </c>
      <c r="Q111" s="68" t="s">
        <v>1088</v>
      </c>
      <c r="R111" s="156"/>
    </row>
    <row r="112" spans="1:18" s="72" customFormat="1" ht="14.4" x14ac:dyDescent="0.3">
      <c r="A112" s="114">
        <v>2020902</v>
      </c>
      <c r="B112" s="68" t="s">
        <v>1087</v>
      </c>
      <c r="C112" s="167">
        <f>VLOOKUP(A112,'[1]Por família de produtos'!$F:$G,2,FALSE)</f>
        <v>104.47</v>
      </c>
      <c r="D112" s="167">
        <f>C112*(1-K112)*0.5</f>
        <v>49.424757</v>
      </c>
      <c r="E112" s="167">
        <f>C112*(1-J112)*0.5</f>
        <v>52.234999999999999</v>
      </c>
      <c r="F112" s="69" t="s">
        <v>9</v>
      </c>
      <c r="G112" s="84">
        <v>9.7500000000000003E-2</v>
      </c>
      <c r="H112" s="84">
        <v>0.12</v>
      </c>
      <c r="I112" s="85" t="s">
        <v>0</v>
      </c>
      <c r="J112" s="84"/>
      <c r="K112" s="84">
        <v>5.3800000000000001E-2</v>
      </c>
      <c r="L112" s="86"/>
      <c r="M112" s="68">
        <v>90259090</v>
      </c>
      <c r="N112" s="70">
        <v>7898331574535</v>
      </c>
      <c r="O112" s="68" t="s">
        <v>470</v>
      </c>
      <c r="P112" s="71">
        <v>5.3899999707937241E-2</v>
      </c>
      <c r="Q112" s="68" t="s">
        <v>1089</v>
      </c>
      <c r="R112" s="156"/>
    </row>
    <row r="113" spans="1:18" s="72" customFormat="1" ht="14.4" x14ac:dyDescent="0.3">
      <c r="A113" s="115">
        <v>2020903</v>
      </c>
      <c r="B113" s="73" t="s">
        <v>1087</v>
      </c>
      <c r="C113" s="167">
        <f>VLOOKUP(A113,'[1]Por família de produtos'!$F:$G,2,FALSE)</f>
        <v>183.69</v>
      </c>
      <c r="D113" s="167">
        <f>C113*(1-K113)*0.5</f>
        <v>86.903739000000002</v>
      </c>
      <c r="E113" s="167">
        <f>C113*(1-J113)*0.5</f>
        <v>91.844999999999999</v>
      </c>
      <c r="F113" s="69" t="s">
        <v>9</v>
      </c>
      <c r="G113" s="125">
        <v>9.7500000000000003E-2</v>
      </c>
      <c r="H113" s="125">
        <v>0.12</v>
      </c>
      <c r="I113" s="126" t="s">
        <v>0</v>
      </c>
      <c r="J113" s="84"/>
      <c r="K113" s="84">
        <v>5.3800000000000001E-2</v>
      </c>
      <c r="L113" s="86"/>
      <c r="M113" s="127">
        <v>90259090</v>
      </c>
      <c r="N113" s="128">
        <v>7898331574559</v>
      </c>
      <c r="O113" s="127" t="s">
        <v>470</v>
      </c>
      <c r="P113" s="129">
        <v>3.020000085234642E-2</v>
      </c>
      <c r="Q113" s="127" t="s">
        <v>549</v>
      </c>
      <c r="R113" s="156"/>
    </row>
    <row r="114" spans="1:18" s="72" customFormat="1" ht="14.4" x14ac:dyDescent="0.3">
      <c r="A114" s="115">
        <v>2020904</v>
      </c>
      <c r="B114" s="73" t="s">
        <v>1087</v>
      </c>
      <c r="C114" s="167">
        <f>VLOOKUP(A114,'[1]Por família de produtos'!$F:$G,2,FALSE)</f>
        <v>183.69</v>
      </c>
      <c r="D114" s="167">
        <f>C114*(1-K114)*0.5</f>
        <v>86.903739000000002</v>
      </c>
      <c r="E114" s="167">
        <f>C114*(1-J114)*0.5</f>
        <v>91.844999999999999</v>
      </c>
      <c r="F114" s="69" t="s">
        <v>9</v>
      </c>
      <c r="G114" s="125">
        <v>9.7500000000000003E-2</v>
      </c>
      <c r="H114" s="125">
        <v>0.12</v>
      </c>
      <c r="I114" s="126" t="s">
        <v>0</v>
      </c>
      <c r="J114" s="84"/>
      <c r="K114" s="84">
        <v>5.3800000000000001E-2</v>
      </c>
      <c r="L114" s="86"/>
      <c r="M114" s="127">
        <v>90259090</v>
      </c>
      <c r="N114" s="128">
        <v>7898331574573</v>
      </c>
      <c r="O114" s="127" t="s">
        <v>470</v>
      </c>
      <c r="P114" s="129">
        <v>2.6599999517202377E-2</v>
      </c>
      <c r="Q114" s="127" t="s">
        <v>550</v>
      </c>
      <c r="R114" s="156"/>
    </row>
    <row r="115" spans="1:18" s="72" customFormat="1" ht="14.4" x14ac:dyDescent="0.3">
      <c r="A115" s="115">
        <v>2020905</v>
      </c>
      <c r="B115" s="73" t="s">
        <v>1087</v>
      </c>
      <c r="C115" s="167">
        <f>VLOOKUP(A115,'[1]Por família de produtos'!$F:$G,2,FALSE)</f>
        <v>183.69</v>
      </c>
      <c r="D115" s="167">
        <f>C115*(1-K115)*0.5</f>
        <v>86.903739000000002</v>
      </c>
      <c r="E115" s="167">
        <f>C115*(1-J115)*0.5</f>
        <v>91.844999999999999</v>
      </c>
      <c r="F115" s="69" t="s">
        <v>9</v>
      </c>
      <c r="G115" s="125">
        <v>9.7500000000000003E-2</v>
      </c>
      <c r="H115" s="125">
        <v>0.12</v>
      </c>
      <c r="I115" s="126" t="s">
        <v>0</v>
      </c>
      <c r="J115" s="84"/>
      <c r="K115" s="84">
        <v>5.3800000000000001E-2</v>
      </c>
      <c r="L115" s="86"/>
      <c r="M115" s="127">
        <v>90259090</v>
      </c>
      <c r="N115" s="128">
        <v>7898331574597</v>
      </c>
      <c r="O115" s="127" t="s">
        <v>470</v>
      </c>
      <c r="P115" s="129">
        <v>2.6100000366568565E-2</v>
      </c>
      <c r="Q115" s="127" t="s">
        <v>551</v>
      </c>
      <c r="R115" s="156"/>
    </row>
    <row r="116" spans="1:18" s="72" customFormat="1" ht="14.4" x14ac:dyDescent="0.3">
      <c r="A116" s="115">
        <v>2020906</v>
      </c>
      <c r="B116" s="73" t="s">
        <v>1087</v>
      </c>
      <c r="C116" s="167">
        <f>VLOOKUP(A116,'[1]Por família de produtos'!$F:$G,2,FALSE)</f>
        <v>129.71</v>
      </c>
      <c r="D116" s="167">
        <f>C116*(1-K116)*0.5</f>
        <v>61.365801000000005</v>
      </c>
      <c r="E116" s="167">
        <f>C116*(1-J116)*0.5</f>
        <v>64.855000000000004</v>
      </c>
      <c r="F116" s="69" t="s">
        <v>9</v>
      </c>
      <c r="G116" s="125">
        <v>9.7500000000000003E-2</v>
      </c>
      <c r="H116" s="125">
        <v>0.12</v>
      </c>
      <c r="I116" s="126" t="s">
        <v>0</v>
      </c>
      <c r="J116" s="84"/>
      <c r="K116" s="84">
        <v>5.3800000000000001E-2</v>
      </c>
      <c r="L116" s="86"/>
      <c r="M116" s="127">
        <v>90259090</v>
      </c>
      <c r="N116" s="128">
        <v>7898331574610</v>
      </c>
      <c r="O116" s="127" t="s">
        <v>470</v>
      </c>
      <c r="P116" s="129">
        <v>2.5499999523162842E-2</v>
      </c>
      <c r="Q116" s="127" t="s">
        <v>552</v>
      </c>
      <c r="R116" s="156"/>
    </row>
    <row r="117" spans="1:18" s="72" customFormat="1" ht="14.4" x14ac:dyDescent="0.3">
      <c r="A117" s="115">
        <v>2020907</v>
      </c>
      <c r="B117" s="73" t="s">
        <v>1087</v>
      </c>
      <c r="C117" s="167">
        <f>VLOOKUP(A117,'[1]Por família de produtos'!$F:$G,2,FALSE)</f>
        <v>129.71</v>
      </c>
      <c r="D117" s="167">
        <f>C117*(1-K117)*0.5</f>
        <v>61.365801000000005</v>
      </c>
      <c r="E117" s="167">
        <f>C117*(1-J117)*0.5</f>
        <v>64.855000000000004</v>
      </c>
      <c r="F117" s="69" t="s">
        <v>9</v>
      </c>
      <c r="G117" s="125">
        <v>9.7500000000000003E-2</v>
      </c>
      <c r="H117" s="125">
        <v>0.12</v>
      </c>
      <c r="I117" s="126" t="s">
        <v>0</v>
      </c>
      <c r="J117" s="84"/>
      <c r="K117" s="84">
        <v>5.3800000000000001E-2</v>
      </c>
      <c r="L117" s="86"/>
      <c r="M117" s="127">
        <v>90259090</v>
      </c>
      <c r="N117" s="128">
        <v>7898331574634</v>
      </c>
      <c r="O117" s="127" t="s">
        <v>470</v>
      </c>
      <c r="P117" s="129">
        <v>3.060000017285347E-2</v>
      </c>
      <c r="Q117" s="127" t="s">
        <v>553</v>
      </c>
      <c r="R117" s="156"/>
    </row>
    <row r="118" spans="1:18" s="72" customFormat="1" ht="14.4" x14ac:dyDescent="0.3">
      <c r="A118" s="115">
        <v>2020908</v>
      </c>
      <c r="B118" s="73" t="s">
        <v>1087</v>
      </c>
      <c r="C118" s="167">
        <f>VLOOKUP(A118,'[1]Por família de produtos'!$F:$G,2,FALSE)</f>
        <v>96.63</v>
      </c>
      <c r="D118" s="167">
        <f>C118*(1-K118)*0.5</f>
        <v>45.715653000000003</v>
      </c>
      <c r="E118" s="167">
        <f>C118*(1-J118)*0.5</f>
        <v>48.314999999999998</v>
      </c>
      <c r="F118" s="69" t="s">
        <v>9</v>
      </c>
      <c r="G118" s="125">
        <v>9.7500000000000003E-2</v>
      </c>
      <c r="H118" s="125">
        <v>0.12</v>
      </c>
      <c r="I118" s="126" t="s">
        <v>0</v>
      </c>
      <c r="J118" s="84"/>
      <c r="K118" s="84">
        <v>5.3800000000000001E-2</v>
      </c>
      <c r="L118" s="86"/>
      <c r="M118" s="127">
        <v>90259090</v>
      </c>
      <c r="N118" s="128">
        <v>7898331574658</v>
      </c>
      <c r="O118" s="127" t="s">
        <v>470</v>
      </c>
      <c r="P118" s="129">
        <v>1.5799999237060547E-2</v>
      </c>
      <c r="Q118" s="127" t="s">
        <v>554</v>
      </c>
      <c r="R118" s="156"/>
    </row>
    <row r="119" spans="1:18" s="72" customFormat="1" ht="14.4" x14ac:dyDescent="0.3">
      <c r="A119" s="115">
        <v>2020909</v>
      </c>
      <c r="B119" s="73" t="s">
        <v>1087</v>
      </c>
      <c r="C119" s="167">
        <f>VLOOKUP(A119,'[1]Por família de produtos'!$F:$G,2,FALSE)</f>
        <v>65.290000000000006</v>
      </c>
      <c r="D119" s="167">
        <f>C119*(1-K119)*0.5</f>
        <v>30.888699000000003</v>
      </c>
      <c r="E119" s="167">
        <f>C119*(1-J119)*0.5</f>
        <v>32.645000000000003</v>
      </c>
      <c r="F119" s="69" t="s">
        <v>9</v>
      </c>
      <c r="G119" s="125">
        <v>9.7500000000000003E-2</v>
      </c>
      <c r="H119" s="125">
        <v>0.12</v>
      </c>
      <c r="I119" s="126" t="s">
        <v>0</v>
      </c>
      <c r="J119" s="84"/>
      <c r="K119" s="84">
        <v>5.3800000000000001E-2</v>
      </c>
      <c r="L119" s="86"/>
      <c r="M119" s="127">
        <v>90259090</v>
      </c>
      <c r="N119" s="128">
        <v>7898331574672</v>
      </c>
      <c r="O119" s="127" t="s">
        <v>470</v>
      </c>
      <c r="P119" s="129">
        <v>1.4200000092387199E-2</v>
      </c>
      <c r="Q119" s="127" t="s">
        <v>555</v>
      </c>
      <c r="R119" s="156"/>
    </row>
    <row r="120" spans="1:18" s="72" customFormat="1" ht="14.4" x14ac:dyDescent="0.3">
      <c r="A120" s="115">
        <v>2020910</v>
      </c>
      <c r="B120" s="73" t="s">
        <v>1087</v>
      </c>
      <c r="C120" s="167">
        <f>VLOOKUP(A120,'[1]Por família de produtos'!$F:$G,2,FALSE)</f>
        <v>148</v>
      </c>
      <c r="D120" s="167">
        <f>C120*(1-K120)*0.5</f>
        <v>70.018799999999999</v>
      </c>
      <c r="E120" s="167">
        <f>C120*(1-J120)*0.5</f>
        <v>74</v>
      </c>
      <c r="F120" s="69" t="s">
        <v>10</v>
      </c>
      <c r="G120" s="125">
        <v>9.7500000000000003E-2</v>
      </c>
      <c r="H120" s="125">
        <v>0.12</v>
      </c>
      <c r="I120" s="126" t="s">
        <v>0</v>
      </c>
      <c r="J120" s="84"/>
      <c r="K120" s="84">
        <v>5.3800000000000001E-2</v>
      </c>
      <c r="L120" s="86"/>
      <c r="M120" s="127">
        <v>90259090</v>
      </c>
      <c r="N120" s="128">
        <v>7898331574696</v>
      </c>
      <c r="O120" s="127" t="s">
        <v>470</v>
      </c>
      <c r="P120" s="129">
        <v>1.5399999916553497E-2</v>
      </c>
      <c r="Q120" s="127" t="s">
        <v>556</v>
      </c>
      <c r="R120" s="156"/>
    </row>
    <row r="121" spans="1:18" s="72" customFormat="1" ht="14.4" x14ac:dyDescent="0.3">
      <c r="A121" s="115">
        <v>2020911</v>
      </c>
      <c r="B121" s="73" t="s">
        <v>1087</v>
      </c>
      <c r="C121" s="167">
        <f>VLOOKUP(A121,'[1]Por família de produtos'!$F:$G,2,FALSE)</f>
        <v>152.35</v>
      </c>
      <c r="D121" s="167">
        <f>C121*(1-K121)*0.5</f>
        <v>72.076785000000001</v>
      </c>
      <c r="E121" s="167">
        <f>C121*(1-J121)*0.5</f>
        <v>76.174999999999997</v>
      </c>
      <c r="F121" s="69" t="s">
        <v>9</v>
      </c>
      <c r="G121" s="125">
        <v>9.7500000000000003E-2</v>
      </c>
      <c r="H121" s="125">
        <v>0.12</v>
      </c>
      <c r="I121" s="126" t="s">
        <v>0</v>
      </c>
      <c r="J121" s="84"/>
      <c r="K121" s="84">
        <v>5.3800000000000001E-2</v>
      </c>
      <c r="L121" s="86"/>
      <c r="M121" s="127">
        <v>90259090</v>
      </c>
      <c r="N121" s="128">
        <v>7898331574719</v>
      </c>
      <c r="O121" s="127" t="s">
        <v>470</v>
      </c>
      <c r="P121" s="129">
        <v>3.7700001150369644E-2</v>
      </c>
      <c r="Q121" s="127" t="s">
        <v>557</v>
      </c>
      <c r="R121" s="156"/>
    </row>
    <row r="122" spans="1:18" s="72" customFormat="1" ht="14.4" x14ac:dyDescent="0.3">
      <c r="A122" s="115">
        <v>2020912</v>
      </c>
      <c r="B122" s="73" t="s">
        <v>1087</v>
      </c>
      <c r="C122" s="167">
        <f>VLOOKUP(A122,'[1]Por família de produtos'!$F:$G,2,FALSE)</f>
        <v>152.35</v>
      </c>
      <c r="D122" s="167">
        <f>C122*(1-K122)*0.5</f>
        <v>72.076785000000001</v>
      </c>
      <c r="E122" s="167">
        <f>C122*(1-J122)*0.5</f>
        <v>76.174999999999997</v>
      </c>
      <c r="F122" s="69" t="s">
        <v>9</v>
      </c>
      <c r="G122" s="125">
        <v>9.7500000000000003E-2</v>
      </c>
      <c r="H122" s="125">
        <v>0.12</v>
      </c>
      <c r="I122" s="126" t="s">
        <v>0</v>
      </c>
      <c r="J122" s="84"/>
      <c r="K122" s="84">
        <v>5.3800000000000001E-2</v>
      </c>
      <c r="L122" s="86"/>
      <c r="M122" s="127">
        <v>90259090</v>
      </c>
      <c r="N122" s="128">
        <v>7898331574733</v>
      </c>
      <c r="O122" s="127" t="s">
        <v>470</v>
      </c>
      <c r="P122" s="129">
        <v>3.7799999117851257E-2</v>
      </c>
      <c r="Q122" s="127" t="s">
        <v>558</v>
      </c>
      <c r="R122" s="156"/>
    </row>
    <row r="123" spans="1:18" s="72" customFormat="1" ht="14.4" x14ac:dyDescent="0.3">
      <c r="A123" s="115">
        <v>2020913</v>
      </c>
      <c r="B123" s="73" t="s">
        <v>1087</v>
      </c>
      <c r="C123" s="167">
        <f>VLOOKUP(A123,'[1]Por família de produtos'!$F:$G,2,FALSE)</f>
        <v>141.47</v>
      </c>
      <c r="D123" s="167">
        <f>C123*(1-K123)*0.5</f>
        <v>66.929456999999999</v>
      </c>
      <c r="E123" s="167">
        <f>C123*(1-J123)*0.5</f>
        <v>70.734999999999999</v>
      </c>
      <c r="F123" s="69" t="s">
        <v>9</v>
      </c>
      <c r="G123" s="125">
        <v>9.7500000000000003E-2</v>
      </c>
      <c r="H123" s="125">
        <v>0.12</v>
      </c>
      <c r="I123" s="126" t="s">
        <v>0</v>
      </c>
      <c r="J123" s="84"/>
      <c r="K123" s="84">
        <v>5.3800000000000001E-2</v>
      </c>
      <c r="L123" s="86"/>
      <c r="M123" s="127">
        <v>90259090</v>
      </c>
      <c r="N123" s="128">
        <v>7898331574757</v>
      </c>
      <c r="O123" s="127" t="s">
        <v>470</v>
      </c>
      <c r="P123" s="129">
        <v>3.6800000816583633E-2</v>
      </c>
      <c r="Q123" s="127" t="s">
        <v>559</v>
      </c>
      <c r="R123" s="156"/>
    </row>
    <row r="124" spans="1:18" s="72" customFormat="1" ht="14.4" x14ac:dyDescent="0.3">
      <c r="A124" s="115">
        <v>2020914</v>
      </c>
      <c r="B124" s="73" t="s">
        <v>1087</v>
      </c>
      <c r="C124" s="167">
        <f>VLOOKUP(A124,'[1]Por família de produtos'!$F:$G,2,FALSE)</f>
        <v>439.63</v>
      </c>
      <c r="D124" s="167">
        <f>C124*(1-K124)*0.5</f>
        <v>207.98895300000001</v>
      </c>
      <c r="E124" s="167">
        <f>C124*(1-J124)*0.5</f>
        <v>219.815</v>
      </c>
      <c r="F124" s="69" t="s">
        <v>12</v>
      </c>
      <c r="G124" s="125">
        <v>9.7500000000000003E-2</v>
      </c>
      <c r="H124" s="125">
        <v>0.12</v>
      </c>
      <c r="I124" s="126" t="s">
        <v>0</v>
      </c>
      <c r="J124" s="84"/>
      <c r="K124" s="84">
        <v>5.3800000000000001E-2</v>
      </c>
      <c r="L124" s="86"/>
      <c r="M124" s="127">
        <v>90259090</v>
      </c>
      <c r="N124" s="128">
        <v>7898331577659</v>
      </c>
      <c r="O124" s="127" t="s">
        <v>470</v>
      </c>
      <c r="P124" s="129">
        <v>5.7700000703334808E-2</v>
      </c>
      <c r="Q124" s="127" t="s">
        <v>560</v>
      </c>
      <c r="R124" s="156"/>
    </row>
    <row r="125" spans="1:18" s="72" customFormat="1" ht="14.4" x14ac:dyDescent="0.3">
      <c r="A125" s="115">
        <v>2020915</v>
      </c>
      <c r="B125" s="73" t="s">
        <v>1087</v>
      </c>
      <c r="C125" s="167">
        <f>VLOOKUP(A125,'[1]Por família de produtos'!$F:$G,2,FALSE)</f>
        <v>302.08</v>
      </c>
      <c r="D125" s="167">
        <f>C125*(1-K125)*0.5</f>
        <v>142.91404800000001</v>
      </c>
      <c r="E125" s="167">
        <f>C125*(1-J125)*0.5</f>
        <v>151.04</v>
      </c>
      <c r="F125" s="69" t="s">
        <v>9</v>
      </c>
      <c r="G125" s="125">
        <v>9.7500000000000003E-2</v>
      </c>
      <c r="H125" s="125">
        <v>0.12</v>
      </c>
      <c r="I125" s="126" t="s">
        <v>0</v>
      </c>
      <c r="J125" s="84"/>
      <c r="K125" s="84">
        <v>5.3800000000000001E-2</v>
      </c>
      <c r="L125" s="86"/>
      <c r="M125" s="127">
        <v>90259090</v>
      </c>
      <c r="N125" s="128">
        <v>7898331579646</v>
      </c>
      <c r="O125" s="127" t="s">
        <v>470</v>
      </c>
      <c r="P125" s="129">
        <v>3.6499999463558197E-2</v>
      </c>
      <c r="Q125" s="127" t="s">
        <v>561</v>
      </c>
      <c r="R125" s="156"/>
    </row>
    <row r="126" spans="1:18" s="72" customFormat="1" ht="14.4" x14ac:dyDescent="0.3">
      <c r="A126" s="115">
        <v>2020916</v>
      </c>
      <c r="B126" s="73" t="s">
        <v>1087</v>
      </c>
      <c r="C126" s="167">
        <f>VLOOKUP(A126,'[1]Por família de produtos'!$F:$G,2,FALSE)</f>
        <v>109.26</v>
      </c>
      <c r="D126" s="167">
        <f>C126*(1-K126)*0.5</f>
        <v>51.690906000000005</v>
      </c>
      <c r="E126" s="167">
        <f>C126*(1-J126)*0.5</f>
        <v>54.63</v>
      </c>
      <c r="F126" s="69" t="s">
        <v>12</v>
      </c>
      <c r="G126" s="125">
        <v>9.7500000000000003E-2</v>
      </c>
      <c r="H126" s="125">
        <v>0.12</v>
      </c>
      <c r="I126" s="126" t="s">
        <v>0</v>
      </c>
      <c r="J126" s="84"/>
      <c r="K126" s="84">
        <v>5.3800000000000001E-2</v>
      </c>
      <c r="L126" s="86"/>
      <c r="M126" s="127">
        <v>90259090</v>
      </c>
      <c r="N126" s="128">
        <v>7898331573248</v>
      </c>
      <c r="O126" s="127" t="s">
        <v>470</v>
      </c>
      <c r="P126" s="129">
        <v>3.4600000828504562E-2</v>
      </c>
      <c r="Q126" s="127" t="s">
        <v>562</v>
      </c>
      <c r="R126" s="156"/>
    </row>
    <row r="127" spans="1:18" s="72" customFormat="1" ht="14.4" x14ac:dyDescent="0.3">
      <c r="A127" s="114">
        <v>2020917</v>
      </c>
      <c r="B127" s="68" t="s">
        <v>1087</v>
      </c>
      <c r="C127" s="167">
        <f>VLOOKUP(A127,'[1]Por família de produtos'!$F:$G,2,FALSE)</f>
        <v>138.37</v>
      </c>
      <c r="D127" s="167">
        <f>C127*(1-K127)*0.5</f>
        <v>65.462847000000011</v>
      </c>
      <c r="E127" s="167">
        <f>C127*(1-J127)*0.5</f>
        <v>69.185000000000002</v>
      </c>
      <c r="F127" s="69" t="s">
        <v>9</v>
      </c>
      <c r="G127" s="84">
        <v>9.7500000000000003E-2</v>
      </c>
      <c r="H127" s="84">
        <v>0.12</v>
      </c>
      <c r="I127" s="85" t="s">
        <v>0</v>
      </c>
      <c r="J127" s="84"/>
      <c r="K127" s="84">
        <v>5.3800000000000001E-2</v>
      </c>
      <c r="L127" s="86"/>
      <c r="M127" s="68">
        <v>90259090</v>
      </c>
      <c r="N127" s="70">
        <v>7898331578946</v>
      </c>
      <c r="O127" s="68" t="s">
        <v>470</v>
      </c>
      <c r="P127" s="71">
        <v>2.0199999213218689E-2</v>
      </c>
      <c r="Q127" s="68" t="s">
        <v>563</v>
      </c>
      <c r="R127" s="156"/>
    </row>
    <row r="128" spans="1:18" s="72" customFormat="1" ht="14.4" x14ac:dyDescent="0.3">
      <c r="A128" s="114">
        <v>2020918</v>
      </c>
      <c r="B128" s="68" t="s">
        <v>1087</v>
      </c>
      <c r="C128" s="167">
        <f>VLOOKUP(A128,'[1]Por família de produtos'!$F:$G,2,FALSE)</f>
        <v>126.87</v>
      </c>
      <c r="D128" s="167">
        <f>C128*(1-K128)*0.5</f>
        <v>60.022197000000006</v>
      </c>
      <c r="E128" s="167">
        <f>C128*(1-J128)*0.5</f>
        <v>63.435000000000002</v>
      </c>
      <c r="F128" s="69" t="s">
        <v>9</v>
      </c>
      <c r="G128" s="84">
        <v>9.7500000000000003E-2</v>
      </c>
      <c r="H128" s="84">
        <v>0.12</v>
      </c>
      <c r="I128" s="85" t="s">
        <v>0</v>
      </c>
      <c r="J128" s="84"/>
      <c r="K128" s="84">
        <v>5.3800000000000001E-2</v>
      </c>
      <c r="L128" s="86"/>
      <c r="M128" s="68">
        <v>90259090</v>
      </c>
      <c r="N128" s="70">
        <v>7898331578960</v>
      </c>
      <c r="O128" s="68" t="s">
        <v>470</v>
      </c>
      <c r="P128" s="71">
        <v>9.8000001162290573E-3</v>
      </c>
      <c r="Q128" s="68" t="s">
        <v>564</v>
      </c>
      <c r="R128" s="156"/>
    </row>
    <row r="129" spans="1:18" s="72" customFormat="1" ht="14.4" x14ac:dyDescent="0.3">
      <c r="A129" s="115">
        <v>2020919</v>
      </c>
      <c r="B129" s="73" t="s">
        <v>1087</v>
      </c>
      <c r="C129" s="167">
        <f>VLOOKUP(A129,'[1]Por família de produtos'!$F:$G,2,FALSE)</f>
        <v>148</v>
      </c>
      <c r="D129" s="167">
        <f>C129*(1-K129)*0.5</f>
        <v>70.018799999999999</v>
      </c>
      <c r="E129" s="167">
        <f>C129*(1-J129)*0.5</f>
        <v>74</v>
      </c>
      <c r="F129" s="69" t="s">
        <v>9</v>
      </c>
      <c r="G129" s="125">
        <v>9.7500000000000003E-2</v>
      </c>
      <c r="H129" s="125">
        <v>0.12</v>
      </c>
      <c r="I129" s="126" t="s">
        <v>0</v>
      </c>
      <c r="J129" s="84"/>
      <c r="K129" s="84">
        <v>5.3800000000000001E-2</v>
      </c>
      <c r="L129" s="86"/>
      <c r="M129" s="127">
        <v>90259090</v>
      </c>
      <c r="N129" s="128">
        <v>7898331570551</v>
      </c>
      <c r="O129" s="127" t="s">
        <v>470</v>
      </c>
      <c r="P129" s="129">
        <v>0.02</v>
      </c>
      <c r="Q129" s="127" t="s">
        <v>1090</v>
      </c>
      <c r="R129" s="156"/>
    </row>
    <row r="130" spans="1:18" s="72" customFormat="1" ht="14.4" x14ac:dyDescent="0.3">
      <c r="A130" s="115">
        <v>2020920</v>
      </c>
      <c r="B130" s="73" t="s">
        <v>1087</v>
      </c>
      <c r="C130" s="167">
        <f>VLOOKUP(A130,'[1]Por família de produtos'!$F:$G,2,FALSE)</f>
        <v>148</v>
      </c>
      <c r="D130" s="167">
        <f>C130*(1-K130)*0.5</f>
        <v>70.018799999999999</v>
      </c>
      <c r="E130" s="167">
        <f>C130*(1-J130)*0.5</f>
        <v>74</v>
      </c>
      <c r="F130" s="69" t="s">
        <v>9</v>
      </c>
      <c r="G130" s="125">
        <v>9.7500000000000003E-2</v>
      </c>
      <c r="H130" s="125">
        <v>0.12</v>
      </c>
      <c r="I130" s="126" t="s">
        <v>0</v>
      </c>
      <c r="J130" s="84"/>
      <c r="K130" s="84">
        <v>5.3800000000000001E-2</v>
      </c>
      <c r="L130" s="86"/>
      <c r="M130" s="127">
        <v>90259090</v>
      </c>
      <c r="N130" s="128">
        <v>7898331579301</v>
      </c>
      <c r="O130" s="127" t="s">
        <v>470</v>
      </c>
      <c r="P130" s="129">
        <v>1.2E-2</v>
      </c>
      <c r="Q130" s="127" t="s">
        <v>1091</v>
      </c>
      <c r="R130" s="156"/>
    </row>
    <row r="131" spans="1:18" s="72" customFormat="1" ht="14.4" x14ac:dyDescent="0.3">
      <c r="A131" s="115">
        <v>2020921</v>
      </c>
      <c r="B131" s="73" t="s">
        <v>1087</v>
      </c>
      <c r="C131" s="167">
        <f>VLOOKUP(A131,'[1]Por família de produtos'!$F:$G,2,FALSE)</f>
        <v>148</v>
      </c>
      <c r="D131" s="167">
        <f>C131*(1-K131)*0.5</f>
        <v>70.018799999999999</v>
      </c>
      <c r="E131" s="167">
        <f>C131*(1-J131)*0.5</f>
        <v>74</v>
      </c>
      <c r="F131" s="74" t="s">
        <v>9</v>
      </c>
      <c r="G131" s="125">
        <v>9.7500000000000003E-2</v>
      </c>
      <c r="H131" s="125">
        <v>0.12</v>
      </c>
      <c r="I131" s="126" t="s">
        <v>0</v>
      </c>
      <c r="J131" s="87"/>
      <c r="K131" s="84">
        <v>5.3800000000000001E-2</v>
      </c>
      <c r="L131" s="88"/>
      <c r="M131" s="127">
        <v>90259090</v>
      </c>
      <c r="N131" s="128">
        <v>7898331579325</v>
      </c>
      <c r="O131" s="127" t="s">
        <v>470</v>
      </c>
      <c r="P131" s="129">
        <v>1.4E-2</v>
      </c>
      <c r="Q131" s="127" t="s">
        <v>1092</v>
      </c>
      <c r="R131" s="156"/>
    </row>
    <row r="132" spans="1:18" s="72" customFormat="1" ht="14.4" x14ac:dyDescent="0.3">
      <c r="A132" s="115">
        <v>2020922</v>
      </c>
      <c r="B132" s="73" t="s">
        <v>1087</v>
      </c>
      <c r="C132" s="167">
        <f>VLOOKUP(A132,'[1]Por família de produtos'!$F:$G,2,FALSE)</f>
        <v>182.82</v>
      </c>
      <c r="D132" s="167">
        <f>C132*(1-K132)*0.5</f>
        <v>86.492142000000001</v>
      </c>
      <c r="E132" s="167">
        <f>C132*(1-J132)*0.5</f>
        <v>91.41</v>
      </c>
      <c r="F132" s="69" t="s">
        <v>9</v>
      </c>
      <c r="G132" s="125">
        <v>9.7500000000000003E-2</v>
      </c>
      <c r="H132" s="125">
        <v>0.12</v>
      </c>
      <c r="I132" s="126" t="s">
        <v>0</v>
      </c>
      <c r="J132" s="84"/>
      <c r="K132" s="84">
        <v>5.3800000000000001E-2</v>
      </c>
      <c r="L132" s="86"/>
      <c r="M132" s="127">
        <v>90259090</v>
      </c>
      <c r="N132" s="128">
        <v>7898331576522</v>
      </c>
      <c r="O132" s="127" t="s">
        <v>470</v>
      </c>
      <c r="P132" s="129">
        <v>1.2999999999999999E-2</v>
      </c>
      <c r="Q132" s="127" t="s">
        <v>1093</v>
      </c>
      <c r="R132" s="156"/>
    </row>
    <row r="133" spans="1:18" s="72" customFormat="1" ht="14.4" x14ac:dyDescent="0.3">
      <c r="A133" s="116">
        <v>2020923</v>
      </c>
      <c r="B133" s="76" t="s">
        <v>1087</v>
      </c>
      <c r="C133" s="167">
        <f>VLOOKUP(A133,'[1]Por família de produtos'!$F:$G,2,FALSE)</f>
        <v>166.48</v>
      </c>
      <c r="D133" s="167">
        <f>C133*(1-K133)*0.5</f>
        <v>78.761687999999992</v>
      </c>
      <c r="E133" s="167">
        <f>C133*(1-J133)*0.5</f>
        <v>83.24</v>
      </c>
      <c r="F133" s="75" t="s">
        <v>12</v>
      </c>
      <c r="G133" s="125">
        <v>9.7500000000000003E-2</v>
      </c>
      <c r="H133" s="125">
        <v>0.12</v>
      </c>
      <c r="I133" s="126" t="s">
        <v>0</v>
      </c>
      <c r="J133" s="89"/>
      <c r="K133" s="84">
        <v>5.3800000000000001E-2</v>
      </c>
      <c r="L133" s="90"/>
      <c r="M133" s="127">
        <v>90259090</v>
      </c>
      <c r="N133" s="128">
        <v>7898331572883</v>
      </c>
      <c r="O133" s="155" t="s">
        <v>470</v>
      </c>
      <c r="P133" s="129">
        <v>3.5000000000000003E-2</v>
      </c>
      <c r="Q133" s="127" t="s">
        <v>1094</v>
      </c>
      <c r="R133" s="156"/>
    </row>
    <row r="134" spans="1:18" s="72" customFormat="1" ht="14.4" x14ac:dyDescent="0.3">
      <c r="A134" s="114">
        <v>2032001</v>
      </c>
      <c r="B134" s="68" t="s">
        <v>1095</v>
      </c>
      <c r="C134" s="167">
        <f>VLOOKUP(A134,'[1]Por família de produtos'!$F:$G,2,FALSE)</f>
        <v>37.43</v>
      </c>
      <c r="D134" s="167">
        <f>C134*(1-K134)*0.5</f>
        <v>17.708133</v>
      </c>
      <c r="E134" s="167">
        <f>C134*(1-J134)*0.5</f>
        <v>18.715</v>
      </c>
      <c r="F134" s="69" t="s">
        <v>9</v>
      </c>
      <c r="G134" s="84">
        <v>9.7500000000000003E-2</v>
      </c>
      <c r="H134" s="84">
        <v>0.12</v>
      </c>
      <c r="I134" s="85" t="s">
        <v>0</v>
      </c>
      <c r="J134" s="84"/>
      <c r="K134" s="84">
        <v>5.3800000000000001E-2</v>
      </c>
      <c r="L134" s="86"/>
      <c r="M134" s="68">
        <v>90259090</v>
      </c>
      <c r="N134" s="70">
        <v>7898331575013</v>
      </c>
      <c r="O134" s="68" t="s">
        <v>470</v>
      </c>
      <c r="P134" s="71">
        <v>1.6899999231100082E-2</v>
      </c>
      <c r="Q134" s="68" t="s">
        <v>1096</v>
      </c>
      <c r="R134" s="156"/>
    </row>
    <row r="135" spans="1:18" s="72" customFormat="1" ht="14.4" x14ac:dyDescent="0.3">
      <c r="A135" s="114">
        <v>2032002</v>
      </c>
      <c r="B135" s="68" t="s">
        <v>1095</v>
      </c>
      <c r="C135" s="167">
        <f>VLOOKUP(A135,'[1]Por família de produtos'!$F:$G,2,FALSE)</f>
        <v>38.74</v>
      </c>
      <c r="D135" s="167">
        <f>C135*(1-K135)*0.5</f>
        <v>18.327894000000001</v>
      </c>
      <c r="E135" s="167">
        <f>C135*(1-J135)*0.5</f>
        <v>19.37</v>
      </c>
      <c r="F135" s="69" t="s">
        <v>9</v>
      </c>
      <c r="G135" s="84">
        <v>9.7500000000000003E-2</v>
      </c>
      <c r="H135" s="84">
        <v>0.12</v>
      </c>
      <c r="I135" s="85" t="s">
        <v>0</v>
      </c>
      <c r="J135" s="84"/>
      <c r="K135" s="84">
        <v>5.3800000000000001E-2</v>
      </c>
      <c r="L135" s="86"/>
      <c r="M135" s="68">
        <v>90259090</v>
      </c>
      <c r="N135" s="70">
        <v>7898331575037</v>
      </c>
      <c r="O135" s="68" t="s">
        <v>470</v>
      </c>
      <c r="P135" s="71">
        <v>1.4000000432133675E-2</v>
      </c>
      <c r="Q135" s="68" t="s">
        <v>1097</v>
      </c>
      <c r="R135" s="156"/>
    </row>
    <row r="136" spans="1:18" s="72" customFormat="1" ht="14.4" x14ac:dyDescent="0.3">
      <c r="A136" s="114">
        <v>2032003</v>
      </c>
      <c r="B136" s="68" t="s">
        <v>1095</v>
      </c>
      <c r="C136" s="167">
        <f>VLOOKUP(A136,'[1]Por família de produtos'!$F:$G,2,FALSE)</f>
        <v>47.88</v>
      </c>
      <c r="D136" s="167">
        <f>C136*(1-K136)*0.5</f>
        <v>22.652028000000001</v>
      </c>
      <c r="E136" s="167">
        <f>C136*(1-J136)*0.5</f>
        <v>23.94</v>
      </c>
      <c r="F136" s="69" t="s">
        <v>9</v>
      </c>
      <c r="G136" s="84">
        <v>9.7500000000000003E-2</v>
      </c>
      <c r="H136" s="84">
        <v>0.12</v>
      </c>
      <c r="I136" s="85" t="s">
        <v>0</v>
      </c>
      <c r="J136" s="84"/>
      <c r="K136" s="84">
        <v>5.3800000000000001E-2</v>
      </c>
      <c r="L136" s="86"/>
      <c r="M136" s="68">
        <v>90259090</v>
      </c>
      <c r="N136" s="70">
        <v>7898331575051</v>
      </c>
      <c r="O136" s="68" t="s">
        <v>470</v>
      </c>
      <c r="P136" s="71">
        <v>4.0899999439716339E-2</v>
      </c>
      <c r="Q136" s="68" t="s">
        <v>565</v>
      </c>
      <c r="R136" s="156"/>
    </row>
    <row r="137" spans="1:18" s="72" customFormat="1" ht="14.4" x14ac:dyDescent="0.3">
      <c r="A137" s="115">
        <v>2032004</v>
      </c>
      <c r="B137" s="73" t="s">
        <v>1095</v>
      </c>
      <c r="C137" s="167">
        <f>VLOOKUP(A137,'[1]Por família de produtos'!$F:$G,2,FALSE)</f>
        <v>97.27</v>
      </c>
      <c r="D137" s="167">
        <f>C137*(1-K137)*0.5</f>
        <v>46.018436999999999</v>
      </c>
      <c r="E137" s="167">
        <f>C137*(1-J137)*0.5</f>
        <v>48.634999999999998</v>
      </c>
      <c r="F137" s="69" t="s">
        <v>9</v>
      </c>
      <c r="G137" s="125">
        <v>9.7500000000000003E-2</v>
      </c>
      <c r="H137" s="125">
        <v>0.12</v>
      </c>
      <c r="I137" s="126" t="s">
        <v>0</v>
      </c>
      <c r="J137" s="84"/>
      <c r="K137" s="84">
        <v>5.3800000000000001E-2</v>
      </c>
      <c r="L137" s="86"/>
      <c r="M137" s="127">
        <v>90259090</v>
      </c>
      <c r="N137" s="128">
        <v>7898331575075</v>
      </c>
      <c r="O137" s="127" t="s">
        <v>470</v>
      </c>
      <c r="P137" s="129">
        <v>4.6100001782178879E-2</v>
      </c>
      <c r="Q137" s="127" t="s">
        <v>1098</v>
      </c>
      <c r="R137" s="156"/>
    </row>
    <row r="138" spans="1:18" s="72" customFormat="1" ht="14.4" x14ac:dyDescent="0.3">
      <c r="A138" s="114">
        <v>2032005</v>
      </c>
      <c r="B138" s="68" t="s">
        <v>1095</v>
      </c>
      <c r="C138" s="167">
        <f>VLOOKUP(A138,'[1]Por família de produtos'!$F:$G,2,FALSE)</f>
        <v>40.729999999999997</v>
      </c>
      <c r="D138" s="167">
        <f>C138*(1-K138)*0.5</f>
        <v>19.269362999999998</v>
      </c>
      <c r="E138" s="167">
        <f>C138*(1-J138)*0.5</f>
        <v>20.364999999999998</v>
      </c>
      <c r="F138" s="69" t="s">
        <v>12</v>
      </c>
      <c r="G138" s="84">
        <v>9.7500000000000003E-2</v>
      </c>
      <c r="H138" s="84">
        <v>0.12</v>
      </c>
      <c r="I138" s="85" t="s">
        <v>0</v>
      </c>
      <c r="J138" s="84"/>
      <c r="K138" s="84">
        <v>5.3800000000000001E-2</v>
      </c>
      <c r="L138" s="86"/>
      <c r="M138" s="68">
        <v>90259090</v>
      </c>
      <c r="N138" s="70">
        <v>7898331575099</v>
      </c>
      <c r="O138" s="68" t="s">
        <v>470</v>
      </c>
      <c r="P138" s="71">
        <v>3.2900001853704453E-2</v>
      </c>
      <c r="Q138" s="68" t="s">
        <v>566</v>
      </c>
      <c r="R138" s="156"/>
    </row>
    <row r="139" spans="1:18" s="72" customFormat="1" ht="14.4" x14ac:dyDescent="0.3">
      <c r="A139" s="114">
        <v>2032006</v>
      </c>
      <c r="B139" s="68" t="s">
        <v>1095</v>
      </c>
      <c r="C139" s="167">
        <f>VLOOKUP(A139,'[1]Por família de produtos'!$F:$G,2,FALSE)</f>
        <v>47.7</v>
      </c>
      <c r="D139" s="167">
        <f>C139*(1-K139)*0.5</f>
        <v>22.566870000000002</v>
      </c>
      <c r="E139" s="167">
        <f>C139*(1-J139)*0.5</f>
        <v>23.85</v>
      </c>
      <c r="F139" s="69" t="s">
        <v>12</v>
      </c>
      <c r="G139" s="84">
        <v>9.7500000000000003E-2</v>
      </c>
      <c r="H139" s="84">
        <v>0.12</v>
      </c>
      <c r="I139" s="85" t="s">
        <v>0</v>
      </c>
      <c r="J139" s="84"/>
      <c r="K139" s="84">
        <v>5.3800000000000001E-2</v>
      </c>
      <c r="L139" s="86"/>
      <c r="M139" s="68">
        <v>90259090</v>
      </c>
      <c r="N139" s="70">
        <v>7898331575112</v>
      </c>
      <c r="O139" s="68" t="s">
        <v>470</v>
      </c>
      <c r="P139" s="71">
        <v>3.319999948143959E-2</v>
      </c>
      <c r="Q139" s="68" t="s">
        <v>567</v>
      </c>
      <c r="R139" s="156"/>
    </row>
    <row r="140" spans="1:18" s="72" customFormat="1" ht="14.4" x14ac:dyDescent="0.3">
      <c r="A140" s="114">
        <v>2032007</v>
      </c>
      <c r="B140" s="68" t="s">
        <v>1095</v>
      </c>
      <c r="C140" s="167">
        <f>VLOOKUP(A140,'[1]Por família de produtos'!$F:$G,2,FALSE)</f>
        <v>56.59</v>
      </c>
      <c r="D140" s="167">
        <f>C140*(1-K140)*0.5</f>
        <v>26.772729000000002</v>
      </c>
      <c r="E140" s="167">
        <f>C140*(1-J140)*0.5</f>
        <v>28.295000000000002</v>
      </c>
      <c r="F140" s="69" t="s">
        <v>10</v>
      </c>
      <c r="G140" s="84">
        <v>9.7500000000000003E-2</v>
      </c>
      <c r="H140" s="84">
        <v>0.12</v>
      </c>
      <c r="I140" s="85" t="s">
        <v>0</v>
      </c>
      <c r="J140" s="84"/>
      <c r="K140" s="84">
        <v>5.3800000000000001E-2</v>
      </c>
      <c r="L140" s="86"/>
      <c r="M140" s="68">
        <v>90259090</v>
      </c>
      <c r="N140" s="70">
        <v>7898331575136</v>
      </c>
      <c r="O140" s="68" t="s">
        <v>470</v>
      </c>
      <c r="P140" s="71">
        <v>4.7400001436471939E-2</v>
      </c>
      <c r="Q140" s="68" t="s">
        <v>568</v>
      </c>
      <c r="R140" s="156"/>
    </row>
    <row r="141" spans="1:18" s="72" customFormat="1" ht="14.4" x14ac:dyDescent="0.3">
      <c r="A141" s="114">
        <v>2032009</v>
      </c>
      <c r="B141" s="68" t="s">
        <v>1095</v>
      </c>
      <c r="C141" s="167">
        <f>VLOOKUP(A141,'[1]Por família de produtos'!$F:$G,2,FALSE)</f>
        <v>54.41</v>
      </c>
      <c r="D141" s="167">
        <f>C141*(1-K141)*0.5</f>
        <v>25.741371000000001</v>
      </c>
      <c r="E141" s="167">
        <f>C141*(1-J141)*0.5</f>
        <v>27.204999999999998</v>
      </c>
      <c r="F141" s="69" t="s">
        <v>9</v>
      </c>
      <c r="G141" s="84">
        <v>9.7500000000000003E-2</v>
      </c>
      <c r="H141" s="84">
        <v>0.12</v>
      </c>
      <c r="I141" s="85" t="s">
        <v>0</v>
      </c>
      <c r="J141" s="84"/>
      <c r="K141" s="84">
        <v>5.3800000000000001E-2</v>
      </c>
      <c r="L141" s="86"/>
      <c r="M141" s="68">
        <v>90259090</v>
      </c>
      <c r="N141" s="70">
        <v>7898331575174</v>
      </c>
      <c r="O141" s="68" t="s">
        <v>470</v>
      </c>
      <c r="P141" s="71">
        <v>8.5100002586841583E-2</v>
      </c>
      <c r="Q141" s="68" t="s">
        <v>569</v>
      </c>
      <c r="R141" s="156"/>
    </row>
    <row r="142" spans="1:18" s="72" customFormat="1" ht="14.4" x14ac:dyDescent="0.3">
      <c r="A142" s="115">
        <v>2032010</v>
      </c>
      <c r="B142" s="73" t="s">
        <v>1095</v>
      </c>
      <c r="C142" s="167">
        <f>VLOOKUP(A142,'[1]Por família de produtos'!$F:$G,2,FALSE)</f>
        <v>133.4</v>
      </c>
      <c r="D142" s="167">
        <f>C142*(1-K142)*0.5</f>
        <v>63.111540000000005</v>
      </c>
      <c r="E142" s="167">
        <f>C142*(1-J142)*0.5</f>
        <v>66.7</v>
      </c>
      <c r="F142" s="69" t="s">
        <v>12</v>
      </c>
      <c r="G142" s="125">
        <v>9.7500000000000003E-2</v>
      </c>
      <c r="H142" s="125">
        <v>0.12</v>
      </c>
      <c r="I142" s="126" t="s">
        <v>0</v>
      </c>
      <c r="J142" s="84"/>
      <c r="K142" s="84">
        <v>5.3800000000000001E-2</v>
      </c>
      <c r="L142" s="86"/>
      <c r="M142" s="127">
        <v>90259090</v>
      </c>
      <c r="N142" s="128">
        <v>7898331575198</v>
      </c>
      <c r="O142" s="127" t="s">
        <v>470</v>
      </c>
      <c r="P142" s="129">
        <v>5.6099999696016312E-2</v>
      </c>
      <c r="Q142" s="127" t="s">
        <v>570</v>
      </c>
      <c r="R142" s="156"/>
    </row>
    <row r="143" spans="1:18" s="72" customFormat="1" ht="14.4" x14ac:dyDescent="0.3">
      <c r="A143" s="114">
        <v>2032011</v>
      </c>
      <c r="B143" s="68" t="s">
        <v>1095</v>
      </c>
      <c r="C143" s="167">
        <f>VLOOKUP(A143,'[1]Por família de produtos'!$F:$G,2,FALSE)</f>
        <v>94.11</v>
      </c>
      <c r="D143" s="167">
        <f>C143*(1-K143)*0.5</f>
        <v>44.523440999999998</v>
      </c>
      <c r="E143" s="167">
        <f>C143*(1-J143)*0.5</f>
        <v>47.055</v>
      </c>
      <c r="F143" s="69" t="s">
        <v>12</v>
      </c>
      <c r="G143" s="84">
        <v>9.7500000000000003E-2</v>
      </c>
      <c r="H143" s="84">
        <v>0.12</v>
      </c>
      <c r="I143" s="85" t="s">
        <v>0</v>
      </c>
      <c r="J143" s="84"/>
      <c r="K143" s="84">
        <v>5.3800000000000001E-2</v>
      </c>
      <c r="L143" s="86"/>
      <c r="M143" s="68">
        <v>90259090</v>
      </c>
      <c r="N143" s="70">
        <v>7898331575211</v>
      </c>
      <c r="O143" s="68" t="s">
        <v>470</v>
      </c>
      <c r="P143" s="71">
        <v>4.010000079870224E-2</v>
      </c>
      <c r="Q143" s="68" t="s">
        <v>571</v>
      </c>
      <c r="R143" s="156"/>
    </row>
    <row r="144" spans="1:18" s="72" customFormat="1" ht="14.4" x14ac:dyDescent="0.3">
      <c r="A144" s="115">
        <v>2032012</v>
      </c>
      <c r="B144" s="73" t="s">
        <v>1095</v>
      </c>
      <c r="C144" s="167">
        <f>VLOOKUP(A144,'[1]Por família de produtos'!$F:$G,2,FALSE)</f>
        <v>93.59</v>
      </c>
      <c r="D144" s="167">
        <f>C144*(1-K144)*0.5</f>
        <v>44.277429000000005</v>
      </c>
      <c r="E144" s="167">
        <f>C144*(1-J144)*0.5</f>
        <v>46.795000000000002</v>
      </c>
      <c r="F144" s="69" t="s">
        <v>12</v>
      </c>
      <c r="G144" s="125">
        <v>9.7500000000000003E-2</v>
      </c>
      <c r="H144" s="125">
        <v>0.12</v>
      </c>
      <c r="I144" s="126" t="s">
        <v>0</v>
      </c>
      <c r="J144" s="84"/>
      <c r="K144" s="84">
        <v>5.3800000000000001E-2</v>
      </c>
      <c r="L144" s="86"/>
      <c r="M144" s="127">
        <v>90259090</v>
      </c>
      <c r="N144" s="128">
        <v>7898331575235</v>
      </c>
      <c r="O144" s="127" t="s">
        <v>470</v>
      </c>
      <c r="P144" s="129">
        <v>3.48999984562397E-2</v>
      </c>
      <c r="Q144" s="127" t="s">
        <v>572</v>
      </c>
      <c r="R144" s="156"/>
    </row>
    <row r="145" spans="1:18" s="72" customFormat="1" ht="14.4" x14ac:dyDescent="0.3">
      <c r="A145" s="114">
        <v>2032013</v>
      </c>
      <c r="B145" s="68" t="s">
        <v>1095</v>
      </c>
      <c r="C145" s="167">
        <f>VLOOKUP(A145,'[1]Por família de produtos'!$F:$G,2,FALSE)</f>
        <v>29.74</v>
      </c>
      <c r="D145" s="167">
        <f>C145*(1-K145)*0.5</f>
        <v>14.069993999999999</v>
      </c>
      <c r="E145" s="167">
        <f>C145*(1-J145)*0.5</f>
        <v>14.87</v>
      </c>
      <c r="F145" s="69" t="s">
        <v>9</v>
      </c>
      <c r="G145" s="84">
        <v>9.7500000000000003E-2</v>
      </c>
      <c r="H145" s="84">
        <v>0.12</v>
      </c>
      <c r="I145" s="85" t="s">
        <v>0</v>
      </c>
      <c r="J145" s="84"/>
      <c r="K145" s="84">
        <v>5.3800000000000001E-2</v>
      </c>
      <c r="L145" s="86"/>
      <c r="M145" s="68">
        <v>90259090</v>
      </c>
      <c r="N145" s="70">
        <v>7898331575259</v>
      </c>
      <c r="O145" s="68" t="s">
        <v>470</v>
      </c>
      <c r="P145" s="71">
        <v>1.7000000923871994E-2</v>
      </c>
      <c r="Q145" s="68" t="s">
        <v>1099</v>
      </c>
      <c r="R145" s="156"/>
    </row>
    <row r="146" spans="1:18" s="72" customFormat="1" ht="14.4" x14ac:dyDescent="0.3">
      <c r="A146" s="114">
        <v>2032014</v>
      </c>
      <c r="B146" s="68" t="s">
        <v>1095</v>
      </c>
      <c r="C146" s="167">
        <f>VLOOKUP(A146,'[1]Por família de produtos'!$F:$G,2,FALSE)</f>
        <v>33.520000000000003</v>
      </c>
      <c r="D146" s="167">
        <f>C146*(1-K146)*0.5</f>
        <v>15.858312000000002</v>
      </c>
      <c r="E146" s="167">
        <f>C146*(1-J146)*0.5</f>
        <v>16.760000000000002</v>
      </c>
      <c r="F146" s="69" t="s">
        <v>9</v>
      </c>
      <c r="G146" s="84">
        <v>9.7500000000000003E-2</v>
      </c>
      <c r="H146" s="84">
        <v>0.12</v>
      </c>
      <c r="I146" s="85" t="s">
        <v>0</v>
      </c>
      <c r="J146" s="84"/>
      <c r="K146" s="84">
        <v>5.3800000000000001E-2</v>
      </c>
      <c r="L146" s="86"/>
      <c r="M146" s="68">
        <v>90259090</v>
      </c>
      <c r="N146" s="70">
        <v>7898331575273</v>
      </c>
      <c r="O146" s="68" t="s">
        <v>470</v>
      </c>
      <c r="P146" s="71">
        <v>1.6699999570846558E-2</v>
      </c>
      <c r="Q146" s="68" t="s">
        <v>1100</v>
      </c>
      <c r="R146" s="156"/>
    </row>
    <row r="147" spans="1:18" s="72" customFormat="1" ht="14.4" x14ac:dyDescent="0.3">
      <c r="A147" s="115">
        <v>2032015</v>
      </c>
      <c r="B147" s="73" t="s">
        <v>1095</v>
      </c>
      <c r="C147" s="167">
        <f>VLOOKUP(A147,'[1]Por família de produtos'!$F:$G,2,FALSE)</f>
        <v>87.06</v>
      </c>
      <c r="D147" s="167">
        <f>C147*(1-K147)*0.5</f>
        <v>41.188086000000006</v>
      </c>
      <c r="E147" s="167">
        <f>C147*(1-J147)*0.5</f>
        <v>43.53</v>
      </c>
      <c r="F147" s="69" t="s">
        <v>12</v>
      </c>
      <c r="G147" s="125">
        <v>9.7500000000000003E-2</v>
      </c>
      <c r="H147" s="125">
        <v>0.12</v>
      </c>
      <c r="I147" s="126" t="s">
        <v>0</v>
      </c>
      <c r="J147" s="84"/>
      <c r="K147" s="84">
        <v>5.3800000000000001E-2</v>
      </c>
      <c r="L147" s="86"/>
      <c r="M147" s="127">
        <v>90259090</v>
      </c>
      <c r="N147" s="128">
        <v>7898331575297</v>
      </c>
      <c r="O147" s="127" t="s">
        <v>470</v>
      </c>
      <c r="P147" s="129">
        <v>2.6499999687075615E-2</v>
      </c>
      <c r="Q147" s="127" t="s">
        <v>573</v>
      </c>
      <c r="R147" s="156"/>
    </row>
    <row r="148" spans="1:18" s="72" customFormat="1" ht="14.4" x14ac:dyDescent="0.3">
      <c r="A148" s="114">
        <v>2032017</v>
      </c>
      <c r="B148" s="68" t="s">
        <v>1095</v>
      </c>
      <c r="C148" s="167">
        <f>VLOOKUP(A148,'[1]Por família de produtos'!$F:$G,2,FALSE)</f>
        <v>96.63</v>
      </c>
      <c r="D148" s="167">
        <f>C148*(1-K148)*0.5</f>
        <v>45.715653000000003</v>
      </c>
      <c r="E148" s="167">
        <f>C148*(1-J148)*0.5</f>
        <v>48.314999999999998</v>
      </c>
      <c r="F148" s="69" t="s">
        <v>10</v>
      </c>
      <c r="G148" s="84">
        <v>9.7500000000000003E-2</v>
      </c>
      <c r="H148" s="84">
        <v>0.12</v>
      </c>
      <c r="I148" s="85" t="s">
        <v>0</v>
      </c>
      <c r="J148" s="84"/>
      <c r="K148" s="84">
        <v>5.3800000000000001E-2</v>
      </c>
      <c r="L148" s="86"/>
      <c r="M148" s="68">
        <v>90259090</v>
      </c>
      <c r="N148" s="70">
        <v>7898331575334</v>
      </c>
      <c r="O148" s="68" t="s">
        <v>470</v>
      </c>
      <c r="P148" s="71">
        <v>8.4200002253055573E-2</v>
      </c>
      <c r="Q148" s="68" t="s">
        <v>574</v>
      </c>
      <c r="R148" s="156"/>
    </row>
    <row r="149" spans="1:18" s="72" customFormat="1" ht="14.4" x14ac:dyDescent="0.3">
      <c r="A149" s="114">
        <v>2032018</v>
      </c>
      <c r="B149" s="68" t="s">
        <v>1095</v>
      </c>
      <c r="C149" s="167">
        <f>VLOOKUP(A149,'[1]Por família de produtos'!$F:$G,2,FALSE)</f>
        <v>46.14</v>
      </c>
      <c r="D149" s="167">
        <f>C149*(1-K149)*0.5</f>
        <v>21.828834000000001</v>
      </c>
      <c r="E149" s="167">
        <f>C149*(1-J149)*0.5</f>
        <v>23.07</v>
      </c>
      <c r="F149" s="69" t="s">
        <v>9</v>
      </c>
      <c r="G149" s="84">
        <v>9.7500000000000003E-2</v>
      </c>
      <c r="H149" s="84">
        <v>0.12</v>
      </c>
      <c r="I149" s="85" t="s">
        <v>0</v>
      </c>
      <c r="J149" s="84"/>
      <c r="K149" s="84">
        <v>5.3800000000000001E-2</v>
      </c>
      <c r="L149" s="86"/>
      <c r="M149" s="68">
        <v>90259090</v>
      </c>
      <c r="N149" s="70">
        <v>7898331575358</v>
      </c>
      <c r="O149" s="68" t="s">
        <v>470</v>
      </c>
      <c r="P149" s="71">
        <v>3.9999999105930328E-2</v>
      </c>
      <c r="Q149" s="68" t="s">
        <v>1101</v>
      </c>
      <c r="R149" s="156"/>
    </row>
    <row r="150" spans="1:18" s="72" customFormat="1" ht="14.4" x14ac:dyDescent="0.3">
      <c r="A150" s="114">
        <v>2032019</v>
      </c>
      <c r="B150" s="68" t="s">
        <v>1095</v>
      </c>
      <c r="C150" s="167">
        <f>VLOOKUP(A150,'[1]Por família de produtos'!$F:$G,2,FALSE)</f>
        <v>46.14</v>
      </c>
      <c r="D150" s="167">
        <f>C150*(1-K150)*0.5</f>
        <v>21.828834000000001</v>
      </c>
      <c r="E150" s="167">
        <f>C150*(1-J150)*0.5</f>
        <v>23.07</v>
      </c>
      <c r="F150" s="69" t="s">
        <v>9</v>
      </c>
      <c r="G150" s="84">
        <v>9.7500000000000003E-2</v>
      </c>
      <c r="H150" s="84">
        <v>0.12</v>
      </c>
      <c r="I150" s="85" t="s">
        <v>0</v>
      </c>
      <c r="J150" s="84"/>
      <c r="K150" s="84">
        <v>5.3800000000000001E-2</v>
      </c>
      <c r="L150" s="86"/>
      <c r="M150" s="68">
        <v>90259090</v>
      </c>
      <c r="N150" s="70">
        <v>7898331575372</v>
      </c>
      <c r="O150" s="68" t="s">
        <v>470</v>
      </c>
      <c r="P150" s="71">
        <v>3.5300001502037048E-2</v>
      </c>
      <c r="Q150" s="68" t="s">
        <v>1102</v>
      </c>
      <c r="R150" s="156"/>
    </row>
    <row r="151" spans="1:18" s="72" customFormat="1" ht="14.4" x14ac:dyDescent="0.3">
      <c r="A151" s="114">
        <v>2032021</v>
      </c>
      <c r="B151" s="68" t="s">
        <v>1095</v>
      </c>
      <c r="C151" s="167">
        <f>VLOOKUP(A151,'[1]Por família de produtos'!$F:$G,2,FALSE)</f>
        <v>43.96</v>
      </c>
      <c r="D151" s="167">
        <f>C151*(1-K151)*0.5</f>
        <v>20.797476</v>
      </c>
      <c r="E151" s="167">
        <f>C151*(1-J151)*0.5</f>
        <v>21.98</v>
      </c>
      <c r="F151" s="69" t="s">
        <v>9</v>
      </c>
      <c r="G151" s="84">
        <v>9.7500000000000003E-2</v>
      </c>
      <c r="H151" s="84">
        <v>0.12</v>
      </c>
      <c r="I151" s="85" t="s">
        <v>0</v>
      </c>
      <c r="J151" s="84"/>
      <c r="K151" s="84">
        <v>5.3800000000000001E-2</v>
      </c>
      <c r="L151" s="86"/>
      <c r="M151" s="68">
        <v>90259090</v>
      </c>
      <c r="N151" s="70">
        <v>7898331575419</v>
      </c>
      <c r="O151" s="68" t="s">
        <v>470</v>
      </c>
      <c r="P151" s="71">
        <v>4.3400000780820847E-2</v>
      </c>
      <c r="Q151" s="68" t="s">
        <v>1103</v>
      </c>
      <c r="R151" s="156"/>
    </row>
    <row r="152" spans="1:18" s="72" customFormat="1" ht="14.4" x14ac:dyDescent="0.3">
      <c r="A152" s="115">
        <v>2032022</v>
      </c>
      <c r="B152" s="73" t="s">
        <v>1095</v>
      </c>
      <c r="C152" s="167">
        <f>VLOOKUP(A152,'[1]Por família de produtos'!$F:$G,2,FALSE)</f>
        <v>69.64</v>
      </c>
      <c r="D152" s="167">
        <f>C152*(1-K152)*0.5</f>
        <v>32.946684000000005</v>
      </c>
      <c r="E152" s="167">
        <f>C152*(1-J152)*0.5</f>
        <v>34.82</v>
      </c>
      <c r="F152" s="69" t="s">
        <v>9</v>
      </c>
      <c r="G152" s="125">
        <v>9.7500000000000003E-2</v>
      </c>
      <c r="H152" s="125">
        <v>0.12</v>
      </c>
      <c r="I152" s="126" t="s">
        <v>0</v>
      </c>
      <c r="J152" s="84"/>
      <c r="K152" s="84">
        <v>5.3800000000000001E-2</v>
      </c>
      <c r="L152" s="86"/>
      <c r="M152" s="127">
        <v>90259090</v>
      </c>
      <c r="N152" s="128">
        <v>7898331575433</v>
      </c>
      <c r="O152" s="127" t="s">
        <v>470</v>
      </c>
      <c r="P152" s="129">
        <v>4.2300000786781311E-2</v>
      </c>
      <c r="Q152" s="127" t="s">
        <v>1104</v>
      </c>
      <c r="R152" s="156"/>
    </row>
    <row r="153" spans="1:18" s="72" customFormat="1" ht="14.4" x14ac:dyDescent="0.3">
      <c r="A153" s="115">
        <v>2032024</v>
      </c>
      <c r="B153" s="73" t="s">
        <v>1095</v>
      </c>
      <c r="C153" s="167">
        <f>VLOOKUP(A153,'[1]Por família de produtos'!$F:$G,2,FALSE)</f>
        <v>49.19</v>
      </c>
      <c r="D153" s="167">
        <f>C153*(1-K153)*0.5</f>
        <v>23.271788999999998</v>
      </c>
      <c r="E153" s="167">
        <f>C153*(1-J153)*0.5</f>
        <v>24.594999999999999</v>
      </c>
      <c r="F153" s="69" t="s">
        <v>10</v>
      </c>
      <c r="G153" s="125">
        <v>9.7500000000000003E-2</v>
      </c>
      <c r="H153" s="125">
        <v>0.12</v>
      </c>
      <c r="I153" s="126" t="s">
        <v>0</v>
      </c>
      <c r="J153" s="84"/>
      <c r="K153" s="84">
        <v>5.3800000000000001E-2</v>
      </c>
      <c r="L153" s="86"/>
      <c r="M153" s="127">
        <v>90259090</v>
      </c>
      <c r="N153" s="128">
        <v>7898331575471</v>
      </c>
      <c r="O153" s="127" t="s">
        <v>470</v>
      </c>
      <c r="P153" s="129">
        <v>1.7599999904632568E-2</v>
      </c>
      <c r="Q153" s="127" t="s">
        <v>1105</v>
      </c>
      <c r="R153" s="156"/>
    </row>
    <row r="154" spans="1:18" s="72" customFormat="1" ht="14.4" x14ac:dyDescent="0.3">
      <c r="A154" s="115">
        <v>2032026</v>
      </c>
      <c r="B154" s="73" t="s">
        <v>1095</v>
      </c>
      <c r="C154" s="167">
        <f>VLOOKUP(A154,'[1]Por família de produtos'!$F:$G,2,FALSE)</f>
        <v>79.66</v>
      </c>
      <c r="D154" s="167">
        <f>C154*(1-K154)*0.5</f>
        <v>37.687145999999998</v>
      </c>
      <c r="E154" s="167">
        <f>C154*(1-J154)*0.5</f>
        <v>39.83</v>
      </c>
      <c r="F154" s="69" t="s">
        <v>10</v>
      </c>
      <c r="G154" s="125">
        <v>9.7500000000000003E-2</v>
      </c>
      <c r="H154" s="125">
        <v>0.12</v>
      </c>
      <c r="I154" s="126" t="s">
        <v>0</v>
      </c>
      <c r="J154" s="84"/>
      <c r="K154" s="84">
        <v>5.3800000000000001E-2</v>
      </c>
      <c r="L154" s="86"/>
      <c r="M154" s="127">
        <v>90259090</v>
      </c>
      <c r="N154" s="128">
        <v>7898331575518</v>
      </c>
      <c r="O154" s="127" t="s">
        <v>470</v>
      </c>
      <c r="P154" s="129">
        <v>1.7300000414252281E-2</v>
      </c>
      <c r="Q154" s="127" t="s">
        <v>1106</v>
      </c>
      <c r="R154" s="156"/>
    </row>
    <row r="155" spans="1:18" s="72" customFormat="1" ht="14.4" x14ac:dyDescent="0.3">
      <c r="A155" s="115">
        <v>2032027</v>
      </c>
      <c r="B155" s="73" t="s">
        <v>1095</v>
      </c>
      <c r="C155" s="167">
        <f>VLOOKUP(A155,'[1]Por família de produtos'!$F:$G,2,FALSE)</f>
        <v>78.989999999999995</v>
      </c>
      <c r="D155" s="167">
        <f>C155*(1-K155)*0.5</f>
        <v>37.370168999999997</v>
      </c>
      <c r="E155" s="167">
        <f>C155*(1-J155)*0.5</f>
        <v>39.494999999999997</v>
      </c>
      <c r="F155" s="69" t="s">
        <v>10</v>
      </c>
      <c r="G155" s="125">
        <v>9.7500000000000003E-2</v>
      </c>
      <c r="H155" s="125">
        <v>0.12</v>
      </c>
      <c r="I155" s="126" t="s">
        <v>0</v>
      </c>
      <c r="J155" s="84"/>
      <c r="K155" s="84">
        <v>5.3800000000000001E-2</v>
      </c>
      <c r="L155" s="86"/>
      <c r="M155" s="127">
        <v>90259090</v>
      </c>
      <c r="N155" s="128">
        <v>7898331575532</v>
      </c>
      <c r="O155" s="127" t="s">
        <v>470</v>
      </c>
      <c r="P155" s="129">
        <v>1.4800000004470348E-2</v>
      </c>
      <c r="Q155" s="127" t="s">
        <v>1107</v>
      </c>
      <c r="R155" s="156"/>
    </row>
    <row r="156" spans="1:18" s="72" customFormat="1" ht="14.4" x14ac:dyDescent="0.3">
      <c r="A156" s="115">
        <v>2032031</v>
      </c>
      <c r="B156" s="73" t="s">
        <v>1095</v>
      </c>
      <c r="C156" s="167">
        <f>VLOOKUP(A156,'[1]Por família de produtos'!$F:$G,2,FALSE)</f>
        <v>74.2</v>
      </c>
      <c r="D156" s="167">
        <f>C156*(1-K156)*0.5</f>
        <v>35.104020000000006</v>
      </c>
      <c r="E156" s="167">
        <f>C156*(1-J156)*0.5</f>
        <v>37.1</v>
      </c>
      <c r="F156" s="69" t="s">
        <v>9</v>
      </c>
      <c r="G156" s="125">
        <v>9.7500000000000003E-2</v>
      </c>
      <c r="H156" s="125">
        <v>0.12</v>
      </c>
      <c r="I156" s="126" t="s">
        <v>0</v>
      </c>
      <c r="J156" s="84"/>
      <c r="K156" s="84">
        <v>5.3800000000000001E-2</v>
      </c>
      <c r="L156" s="86"/>
      <c r="M156" s="127">
        <v>90259090</v>
      </c>
      <c r="N156" s="128">
        <v>7898331575617</v>
      </c>
      <c r="O156" s="127" t="s">
        <v>470</v>
      </c>
      <c r="P156" s="129">
        <v>1.8899999558925629E-2</v>
      </c>
      <c r="Q156" s="127" t="s">
        <v>1108</v>
      </c>
      <c r="R156" s="156"/>
    </row>
    <row r="157" spans="1:18" s="72" customFormat="1" ht="14.4" x14ac:dyDescent="0.3">
      <c r="A157" s="114">
        <v>2032033</v>
      </c>
      <c r="B157" s="68" t="s">
        <v>1095</v>
      </c>
      <c r="C157" s="167">
        <f>VLOOKUP(A157,'[1]Por família de produtos'!$F:$G,2,FALSE)</f>
        <v>90.1</v>
      </c>
      <c r="D157" s="167">
        <f>C157*(1-K157)*0.5</f>
        <v>42.626309999999997</v>
      </c>
      <c r="E157" s="167">
        <f>C157*(1-J157)*0.5</f>
        <v>45.05</v>
      </c>
      <c r="F157" s="69" t="s">
        <v>9</v>
      </c>
      <c r="G157" s="84">
        <v>9.7500000000000003E-2</v>
      </c>
      <c r="H157" s="84">
        <v>0.12</v>
      </c>
      <c r="I157" s="85" t="s">
        <v>0</v>
      </c>
      <c r="J157" s="84"/>
      <c r="K157" s="84">
        <v>5.3800000000000001E-2</v>
      </c>
      <c r="L157" s="86"/>
      <c r="M157" s="68">
        <v>90259090</v>
      </c>
      <c r="N157" s="70">
        <v>7898331575655</v>
      </c>
      <c r="O157" s="68" t="s">
        <v>470</v>
      </c>
      <c r="P157" s="71">
        <v>3.1399998813867569E-2</v>
      </c>
      <c r="Q157" s="68" t="s">
        <v>575</v>
      </c>
      <c r="R157" s="156"/>
    </row>
    <row r="158" spans="1:18" s="72" customFormat="1" ht="14.4" x14ac:dyDescent="0.3">
      <c r="A158" s="114">
        <v>2032034</v>
      </c>
      <c r="B158" s="68" t="s">
        <v>1095</v>
      </c>
      <c r="C158" s="167">
        <f>VLOOKUP(A158,'[1]Por família de produtos'!$F:$G,2,FALSE)</f>
        <v>58.76</v>
      </c>
      <c r="D158" s="167">
        <f>C158*(1-K158)*0.5</f>
        <v>27.799356</v>
      </c>
      <c r="E158" s="167">
        <f>C158*(1-J158)*0.5</f>
        <v>29.38</v>
      </c>
      <c r="F158" s="69" t="s">
        <v>12</v>
      </c>
      <c r="G158" s="84">
        <v>9.7500000000000003E-2</v>
      </c>
      <c r="H158" s="84">
        <v>0.12</v>
      </c>
      <c r="I158" s="85" t="s">
        <v>0</v>
      </c>
      <c r="J158" s="84"/>
      <c r="K158" s="84">
        <v>5.3800000000000001E-2</v>
      </c>
      <c r="L158" s="86"/>
      <c r="M158" s="68">
        <v>90259090</v>
      </c>
      <c r="N158" s="70">
        <v>7898331575679</v>
      </c>
      <c r="O158" s="68" t="s">
        <v>470</v>
      </c>
      <c r="P158" s="71">
        <v>1.7999999225139618E-2</v>
      </c>
      <c r="Q158" s="68" t="s">
        <v>1109</v>
      </c>
      <c r="R158" s="156"/>
    </row>
    <row r="159" spans="1:18" s="72" customFormat="1" ht="14.4" x14ac:dyDescent="0.3">
      <c r="A159" s="114">
        <v>2032035</v>
      </c>
      <c r="B159" s="68" t="s">
        <v>1095</v>
      </c>
      <c r="C159" s="167">
        <f>VLOOKUP(A159,'[1]Por família de produtos'!$F:$G,2,FALSE)</f>
        <v>96.27</v>
      </c>
      <c r="D159" s="167">
        <f>C159*(1-K159)*0.5</f>
        <v>45.545337000000004</v>
      </c>
      <c r="E159" s="167">
        <f>C159*(1-J159)*0.5</f>
        <v>48.134999999999998</v>
      </c>
      <c r="F159" s="69" t="s">
        <v>12</v>
      </c>
      <c r="G159" s="84">
        <v>9.7500000000000003E-2</v>
      </c>
      <c r="H159" s="84">
        <v>0.12</v>
      </c>
      <c r="I159" s="85" t="s">
        <v>0</v>
      </c>
      <c r="J159" s="84"/>
      <c r="K159" s="84">
        <v>5.3800000000000001E-2</v>
      </c>
      <c r="L159" s="86"/>
      <c r="M159" s="68">
        <v>90259090</v>
      </c>
      <c r="N159" s="70">
        <v>7898331575693</v>
      </c>
      <c r="O159" s="68" t="s">
        <v>470</v>
      </c>
      <c r="P159" s="71">
        <v>8.3099998533725739E-2</v>
      </c>
      <c r="Q159" s="68" t="s">
        <v>576</v>
      </c>
      <c r="R159" s="156"/>
    </row>
    <row r="160" spans="1:18" s="72" customFormat="1" ht="14.4" x14ac:dyDescent="0.3">
      <c r="A160" s="114">
        <v>2032036</v>
      </c>
      <c r="B160" s="68" t="s">
        <v>1095</v>
      </c>
      <c r="C160" s="167">
        <f>VLOOKUP(A160,'[1]Por família de produtos'!$F:$G,2,FALSE)</f>
        <v>74.430000000000007</v>
      </c>
      <c r="D160" s="167">
        <f>C160*(1-K160)*0.5</f>
        <v>35.212833000000003</v>
      </c>
      <c r="E160" s="167">
        <f>C160*(1-J160)*0.5</f>
        <v>37.215000000000003</v>
      </c>
      <c r="F160" s="69" t="s">
        <v>12</v>
      </c>
      <c r="G160" s="84">
        <v>9.7500000000000003E-2</v>
      </c>
      <c r="H160" s="84">
        <v>0.12</v>
      </c>
      <c r="I160" s="85" t="s">
        <v>0</v>
      </c>
      <c r="J160" s="84"/>
      <c r="K160" s="84">
        <v>5.3800000000000001E-2</v>
      </c>
      <c r="L160" s="86"/>
      <c r="M160" s="68">
        <v>90259090</v>
      </c>
      <c r="N160" s="70">
        <v>7898331575716</v>
      </c>
      <c r="O160" s="68" t="s">
        <v>470</v>
      </c>
      <c r="P160" s="71">
        <v>8.3400003612041473E-2</v>
      </c>
      <c r="Q160" s="68" t="s">
        <v>1110</v>
      </c>
      <c r="R160" s="156"/>
    </row>
    <row r="161" spans="1:18" s="72" customFormat="1" ht="14.4" x14ac:dyDescent="0.3">
      <c r="A161" s="114">
        <v>2032037</v>
      </c>
      <c r="B161" s="68" t="s">
        <v>1095</v>
      </c>
      <c r="C161" s="167">
        <f>VLOOKUP(A161,'[1]Por família de produtos'!$F:$G,2,FALSE)</f>
        <v>63.37</v>
      </c>
      <c r="D161" s="167">
        <f>C161*(1-K161)*0.5</f>
        <v>29.980347000000002</v>
      </c>
      <c r="E161" s="167">
        <f>C161*(1-J161)*0.5</f>
        <v>31.684999999999999</v>
      </c>
      <c r="F161" s="69" t="s">
        <v>9</v>
      </c>
      <c r="G161" s="84">
        <v>9.7500000000000003E-2</v>
      </c>
      <c r="H161" s="84">
        <v>0.12</v>
      </c>
      <c r="I161" s="85" t="s">
        <v>0</v>
      </c>
      <c r="J161" s="84"/>
      <c r="K161" s="84">
        <v>5.3800000000000001E-2</v>
      </c>
      <c r="L161" s="86"/>
      <c r="M161" s="68">
        <v>90259090</v>
      </c>
      <c r="N161" s="70">
        <v>7898331575730</v>
      </c>
      <c r="O161" s="68" t="s">
        <v>470</v>
      </c>
      <c r="P161" s="71">
        <v>4.3999999761581421E-2</v>
      </c>
      <c r="Q161" s="68" t="s">
        <v>577</v>
      </c>
      <c r="R161" s="156"/>
    </row>
    <row r="162" spans="1:18" s="72" customFormat="1" ht="14.4" x14ac:dyDescent="0.3">
      <c r="A162" s="115">
        <v>2032038</v>
      </c>
      <c r="B162" s="73" t="s">
        <v>1095</v>
      </c>
      <c r="C162" s="167">
        <f>VLOOKUP(A162,'[1]Por família de produtos'!$F:$G,2,FALSE)</f>
        <v>102.29</v>
      </c>
      <c r="D162" s="167">
        <f>C162*(1-K162)*0.5</f>
        <v>48.393399000000002</v>
      </c>
      <c r="E162" s="167">
        <f>C162*(1-J162)*0.5</f>
        <v>51.145000000000003</v>
      </c>
      <c r="F162" s="69" t="s">
        <v>9</v>
      </c>
      <c r="G162" s="125">
        <v>9.7500000000000003E-2</v>
      </c>
      <c r="H162" s="125">
        <v>0.12</v>
      </c>
      <c r="I162" s="126" t="s">
        <v>0</v>
      </c>
      <c r="J162" s="84"/>
      <c r="K162" s="84">
        <v>5.3800000000000001E-2</v>
      </c>
      <c r="L162" s="86"/>
      <c r="M162" s="127">
        <v>90259090</v>
      </c>
      <c r="N162" s="128">
        <v>7898331573316</v>
      </c>
      <c r="O162" s="127" t="s">
        <v>470</v>
      </c>
      <c r="P162" s="129">
        <v>4.2800001800060272E-2</v>
      </c>
      <c r="Q162" s="127" t="s">
        <v>1111</v>
      </c>
      <c r="R162" s="156"/>
    </row>
    <row r="163" spans="1:18" s="72" customFormat="1" ht="14.4" x14ac:dyDescent="0.3">
      <c r="A163" s="114">
        <v>2032039</v>
      </c>
      <c r="B163" s="68" t="s">
        <v>1095</v>
      </c>
      <c r="C163" s="167">
        <f>VLOOKUP(A163,'[1]Por família de produtos'!$F:$G,2,FALSE)</f>
        <v>50.33</v>
      </c>
      <c r="D163" s="167">
        <f>C163*(1-K163)*0.5</f>
        <v>23.811122999999998</v>
      </c>
      <c r="E163" s="167">
        <f>C163*(1-J163)*0.5</f>
        <v>25.164999999999999</v>
      </c>
      <c r="F163" s="69" t="s">
        <v>10</v>
      </c>
      <c r="G163" s="84">
        <v>9.7500000000000003E-2</v>
      </c>
      <c r="H163" s="84">
        <v>0.12</v>
      </c>
      <c r="I163" s="85" t="s">
        <v>0</v>
      </c>
      <c r="J163" s="84"/>
      <c r="K163" s="84">
        <v>5.3800000000000001E-2</v>
      </c>
      <c r="L163" s="86"/>
      <c r="M163" s="68">
        <v>90259090</v>
      </c>
      <c r="N163" s="70">
        <v>7898331575778</v>
      </c>
      <c r="O163" s="68" t="s">
        <v>470</v>
      </c>
      <c r="P163" s="71">
        <v>1.7699999734759331E-2</v>
      </c>
      <c r="Q163" s="68" t="s">
        <v>578</v>
      </c>
      <c r="R163" s="156"/>
    </row>
    <row r="164" spans="1:18" s="72" customFormat="1" ht="14.4" x14ac:dyDescent="0.3">
      <c r="A164" s="114">
        <v>2032040</v>
      </c>
      <c r="B164" s="68" t="s">
        <v>1095</v>
      </c>
      <c r="C164" s="167">
        <f>VLOOKUP(A164,'[1]Por família de produtos'!$F:$G,2,FALSE)</f>
        <v>115.99</v>
      </c>
      <c r="D164" s="167">
        <f>C164*(1-K164)*0.5</f>
        <v>54.874868999999997</v>
      </c>
      <c r="E164" s="167">
        <f>C164*(1-J164)*0.5</f>
        <v>57.994999999999997</v>
      </c>
      <c r="F164" s="69" t="s">
        <v>12</v>
      </c>
      <c r="G164" s="84">
        <v>9.7500000000000003E-2</v>
      </c>
      <c r="H164" s="84">
        <v>0.12</v>
      </c>
      <c r="I164" s="85" t="s">
        <v>0</v>
      </c>
      <c r="J164" s="84"/>
      <c r="K164" s="84">
        <v>5.3800000000000001E-2</v>
      </c>
      <c r="L164" s="86"/>
      <c r="M164" s="68">
        <v>90259090</v>
      </c>
      <c r="N164" s="70">
        <v>7898331575792</v>
      </c>
      <c r="O164" s="68" t="s">
        <v>470</v>
      </c>
      <c r="P164" s="71">
        <v>0.12290000170469284</v>
      </c>
      <c r="Q164" s="68" t="s">
        <v>1112</v>
      </c>
      <c r="R164" s="156"/>
    </row>
    <row r="165" spans="1:18" s="72" customFormat="1" ht="14.4" x14ac:dyDescent="0.3">
      <c r="A165" s="114">
        <v>2032041</v>
      </c>
      <c r="B165" s="68" t="s">
        <v>1095</v>
      </c>
      <c r="C165" s="167">
        <f>VLOOKUP(A165,'[1]Por família de produtos'!$F:$G,2,FALSE)</f>
        <v>102.29</v>
      </c>
      <c r="D165" s="167">
        <f>C165*(1-K165)*0.5</f>
        <v>48.393399000000002</v>
      </c>
      <c r="E165" s="167">
        <f>C165*(1-J165)*0.5</f>
        <v>51.145000000000003</v>
      </c>
      <c r="F165" s="69" t="s">
        <v>12</v>
      </c>
      <c r="G165" s="84">
        <v>9.7500000000000003E-2</v>
      </c>
      <c r="H165" s="84">
        <v>0.12</v>
      </c>
      <c r="I165" s="85" t="s">
        <v>0</v>
      </c>
      <c r="J165" s="84"/>
      <c r="K165" s="84">
        <v>5.3800000000000001E-2</v>
      </c>
      <c r="L165" s="86"/>
      <c r="M165" s="68">
        <v>90259090</v>
      </c>
      <c r="N165" s="70">
        <v>7898331575815</v>
      </c>
      <c r="O165" s="68" t="s">
        <v>470</v>
      </c>
      <c r="P165" s="71">
        <v>5.2799999713897705E-2</v>
      </c>
      <c r="Q165" s="68" t="s">
        <v>573</v>
      </c>
      <c r="R165" s="156"/>
    </row>
    <row r="166" spans="1:18" s="72" customFormat="1" ht="14.4" x14ac:dyDescent="0.3">
      <c r="A166" s="115">
        <v>2032042</v>
      </c>
      <c r="B166" s="73" t="s">
        <v>1095</v>
      </c>
      <c r="C166" s="167">
        <f>VLOOKUP(A166,'[1]Por família de produtos'!$F:$G,2,FALSE)</f>
        <v>193.26</v>
      </c>
      <c r="D166" s="167">
        <f>C166*(1-K166)*0.5</f>
        <v>91.431306000000006</v>
      </c>
      <c r="E166" s="167">
        <f>C166*(1-J166)*0.5</f>
        <v>96.63</v>
      </c>
      <c r="F166" s="69" t="s">
        <v>12</v>
      </c>
      <c r="G166" s="125">
        <v>9.7500000000000003E-2</v>
      </c>
      <c r="H166" s="125">
        <v>0.12</v>
      </c>
      <c r="I166" s="126" t="s">
        <v>0</v>
      </c>
      <c r="J166" s="84"/>
      <c r="K166" s="84">
        <v>5.3800000000000001E-2</v>
      </c>
      <c r="L166" s="86"/>
      <c r="M166" s="127">
        <v>90259090</v>
      </c>
      <c r="N166" s="128">
        <v>7898331575839</v>
      </c>
      <c r="O166" s="127" t="s">
        <v>470</v>
      </c>
      <c r="P166" s="129">
        <v>8.619999885559082E-2</v>
      </c>
      <c r="Q166" s="127" t="s">
        <v>579</v>
      </c>
      <c r="R166" s="156"/>
    </row>
    <row r="167" spans="1:18" s="72" customFormat="1" ht="14.4" x14ac:dyDescent="0.3">
      <c r="A167" s="115">
        <v>2032043</v>
      </c>
      <c r="B167" s="73" t="s">
        <v>1095</v>
      </c>
      <c r="C167" s="167">
        <f>VLOOKUP(A167,'[1]Por família de produtos'!$F:$G,2,FALSE)</f>
        <v>53.54</v>
      </c>
      <c r="D167" s="167">
        <f>C167*(1-K167)*0.5</f>
        <v>25.329774</v>
      </c>
      <c r="E167" s="167">
        <f>C167*(1-J167)*0.5</f>
        <v>26.77</v>
      </c>
      <c r="F167" s="69" t="s">
        <v>10</v>
      </c>
      <c r="G167" s="125">
        <v>9.7500000000000003E-2</v>
      </c>
      <c r="H167" s="125">
        <v>0.12</v>
      </c>
      <c r="I167" s="126" t="s">
        <v>0</v>
      </c>
      <c r="J167" s="84"/>
      <c r="K167" s="84">
        <v>5.3800000000000001E-2</v>
      </c>
      <c r="L167" s="86"/>
      <c r="M167" s="127">
        <v>90259090</v>
      </c>
      <c r="N167" s="128">
        <v>7898331575853</v>
      </c>
      <c r="O167" s="127" t="s">
        <v>470</v>
      </c>
      <c r="P167" s="129">
        <v>1.7400000244379044E-2</v>
      </c>
      <c r="Q167" s="127" t="s">
        <v>1113</v>
      </c>
      <c r="R167" s="156"/>
    </row>
    <row r="168" spans="1:18" s="72" customFormat="1" ht="14.4" x14ac:dyDescent="0.3">
      <c r="A168" s="115">
        <v>2032044</v>
      </c>
      <c r="B168" s="73" t="s">
        <v>1095</v>
      </c>
      <c r="C168" s="167">
        <f>VLOOKUP(A168,'[1]Por família de produtos'!$F:$G,2,FALSE)</f>
        <v>65.290000000000006</v>
      </c>
      <c r="D168" s="167">
        <f>C168*(1-K168)*0.5</f>
        <v>30.888699000000003</v>
      </c>
      <c r="E168" s="167">
        <f>C168*(1-J168)*0.5</f>
        <v>32.645000000000003</v>
      </c>
      <c r="F168" s="69" t="s">
        <v>9</v>
      </c>
      <c r="G168" s="125">
        <v>9.7500000000000003E-2</v>
      </c>
      <c r="H168" s="125">
        <v>0.12</v>
      </c>
      <c r="I168" s="126" t="s">
        <v>0</v>
      </c>
      <c r="J168" s="84"/>
      <c r="K168" s="84">
        <v>5.3800000000000001E-2</v>
      </c>
      <c r="L168" s="86"/>
      <c r="M168" s="127">
        <v>90259090</v>
      </c>
      <c r="N168" s="128">
        <v>7898331575877</v>
      </c>
      <c r="O168" s="127" t="s">
        <v>470</v>
      </c>
      <c r="P168" s="129">
        <v>1.4899999834597111E-2</v>
      </c>
      <c r="Q168" s="127" t="s">
        <v>580</v>
      </c>
      <c r="R168" s="156"/>
    </row>
    <row r="169" spans="1:18" s="72" customFormat="1" ht="14.4" x14ac:dyDescent="0.3">
      <c r="A169" s="114">
        <v>2032045</v>
      </c>
      <c r="B169" s="68" t="s">
        <v>1095</v>
      </c>
      <c r="C169" s="167">
        <f>VLOOKUP(A169,'[1]Por família de produtos'!$F:$G,2,FALSE)</f>
        <v>77.92</v>
      </c>
      <c r="D169" s="167">
        <f>C169*(1-K169)*0.5</f>
        <v>36.863952000000005</v>
      </c>
      <c r="E169" s="167">
        <f>C169*(1-J169)*0.5</f>
        <v>38.96</v>
      </c>
      <c r="F169" s="69" t="s">
        <v>12</v>
      </c>
      <c r="G169" s="84">
        <v>9.7500000000000003E-2</v>
      </c>
      <c r="H169" s="84">
        <v>0.12</v>
      </c>
      <c r="I169" s="85" t="s">
        <v>0</v>
      </c>
      <c r="J169" s="84"/>
      <c r="K169" s="84">
        <v>5.3800000000000001E-2</v>
      </c>
      <c r="L169" s="86"/>
      <c r="M169" s="68">
        <v>90259090</v>
      </c>
      <c r="N169" s="70">
        <v>7898331575891</v>
      </c>
      <c r="O169" s="68" t="s">
        <v>470</v>
      </c>
      <c r="P169" s="71">
        <v>3.2999999821186066E-2</v>
      </c>
      <c r="Q169" s="68" t="s">
        <v>581</v>
      </c>
      <c r="R169" s="156"/>
    </row>
    <row r="170" spans="1:18" s="72" customFormat="1" ht="14.4" x14ac:dyDescent="0.3">
      <c r="A170" s="114">
        <v>2032049</v>
      </c>
      <c r="B170" s="68" t="s">
        <v>1095</v>
      </c>
      <c r="C170" s="167">
        <f>VLOOKUP(A170,'[1]Por família de produtos'!$F:$G,2,FALSE)</f>
        <v>77.92</v>
      </c>
      <c r="D170" s="167">
        <f>C170*(1-K170)*0.5</f>
        <v>36.863952000000005</v>
      </c>
      <c r="E170" s="167">
        <f>C170*(1-J170)*0.5</f>
        <v>38.96</v>
      </c>
      <c r="F170" s="69" t="s">
        <v>12</v>
      </c>
      <c r="G170" s="84">
        <v>9.7500000000000003E-2</v>
      </c>
      <c r="H170" s="84">
        <v>0.12</v>
      </c>
      <c r="I170" s="85" t="s">
        <v>0</v>
      </c>
      <c r="J170" s="84"/>
      <c r="K170" s="84">
        <v>5.3800000000000001E-2</v>
      </c>
      <c r="L170" s="86"/>
      <c r="M170" s="68">
        <v>90259090</v>
      </c>
      <c r="N170" s="70">
        <v>7898331575976</v>
      </c>
      <c r="O170" s="68" t="s">
        <v>470</v>
      </c>
      <c r="P170" s="71">
        <v>4.8000000417232513E-2</v>
      </c>
      <c r="Q170" s="68" t="s">
        <v>582</v>
      </c>
      <c r="R170" s="156"/>
    </row>
    <row r="171" spans="1:18" s="72" customFormat="1" ht="14.4" x14ac:dyDescent="0.3">
      <c r="A171" s="115">
        <v>2032050</v>
      </c>
      <c r="B171" s="73" t="s">
        <v>1095</v>
      </c>
      <c r="C171" s="167">
        <f>VLOOKUP(A171,'[1]Por família de produtos'!$F:$G,2,FALSE)</f>
        <v>74.55</v>
      </c>
      <c r="D171" s="167">
        <f>C171*(1-K171)*0.5</f>
        <v>35.269604999999999</v>
      </c>
      <c r="E171" s="167">
        <f>C171*(1-J171)*0.5</f>
        <v>37.274999999999999</v>
      </c>
      <c r="F171" s="69" t="s">
        <v>9</v>
      </c>
      <c r="G171" s="125">
        <v>9.7500000000000003E-2</v>
      </c>
      <c r="H171" s="125">
        <v>0.12</v>
      </c>
      <c r="I171" s="126" t="s">
        <v>0</v>
      </c>
      <c r="J171" s="84"/>
      <c r="K171" s="84">
        <v>5.3800000000000001E-2</v>
      </c>
      <c r="L171" s="86"/>
      <c r="M171" s="127">
        <v>90259090</v>
      </c>
      <c r="N171" s="128">
        <v>7898331575990</v>
      </c>
      <c r="O171" s="127" t="s">
        <v>470</v>
      </c>
      <c r="P171" s="129">
        <v>2.3399999365210533E-2</v>
      </c>
      <c r="Q171" s="127" t="s">
        <v>583</v>
      </c>
      <c r="R171" s="156"/>
    </row>
    <row r="172" spans="1:18" s="72" customFormat="1" ht="14.4" x14ac:dyDescent="0.3">
      <c r="A172" s="115">
        <v>2032051</v>
      </c>
      <c r="B172" s="73" t="s">
        <v>1095</v>
      </c>
      <c r="C172" s="167">
        <f>VLOOKUP(A172,'[1]Por família de produtos'!$F:$G,2,FALSE)</f>
        <v>125.57</v>
      </c>
      <c r="D172" s="167">
        <f>C172*(1-K172)*0.5</f>
        <v>59.407167000000001</v>
      </c>
      <c r="E172" s="167">
        <f>C172*(1-J172)*0.5</f>
        <v>62.784999999999997</v>
      </c>
      <c r="F172" s="69" t="s">
        <v>12</v>
      </c>
      <c r="G172" s="125">
        <v>9.7500000000000003E-2</v>
      </c>
      <c r="H172" s="125">
        <v>0.12</v>
      </c>
      <c r="I172" s="126" t="s">
        <v>0</v>
      </c>
      <c r="J172" s="84"/>
      <c r="K172" s="84">
        <v>5.3800000000000001E-2</v>
      </c>
      <c r="L172" s="86"/>
      <c r="M172" s="127">
        <v>90259090</v>
      </c>
      <c r="N172" s="128">
        <v>7898331576010</v>
      </c>
      <c r="O172" s="127" t="s">
        <v>470</v>
      </c>
      <c r="P172" s="129">
        <v>7.9499997198581696E-2</v>
      </c>
      <c r="Q172" s="127" t="s">
        <v>584</v>
      </c>
      <c r="R172" s="156"/>
    </row>
    <row r="173" spans="1:18" s="72" customFormat="1" ht="14.4" x14ac:dyDescent="0.3">
      <c r="A173" s="115">
        <v>2032052</v>
      </c>
      <c r="B173" s="73" t="s">
        <v>1095</v>
      </c>
      <c r="C173" s="167">
        <f>VLOOKUP(A173,'[1]Por família de produtos'!$F:$G,2,FALSE)</f>
        <v>106.64</v>
      </c>
      <c r="D173" s="167">
        <f>C173*(1-K173)*0.5</f>
        <v>50.451384000000004</v>
      </c>
      <c r="E173" s="167">
        <f>C173*(1-J173)*0.5</f>
        <v>53.32</v>
      </c>
      <c r="F173" s="69" t="s">
        <v>9</v>
      </c>
      <c r="G173" s="125">
        <v>9.7500000000000003E-2</v>
      </c>
      <c r="H173" s="125">
        <v>0.12</v>
      </c>
      <c r="I173" s="126" t="s">
        <v>0</v>
      </c>
      <c r="J173" s="84"/>
      <c r="K173" s="84">
        <v>5.3800000000000001E-2</v>
      </c>
      <c r="L173" s="86"/>
      <c r="M173" s="127">
        <v>90259090</v>
      </c>
      <c r="N173" s="128">
        <v>7898331576034</v>
      </c>
      <c r="O173" s="127" t="s">
        <v>470</v>
      </c>
      <c r="P173" s="129">
        <v>3.7799999117851257E-2</v>
      </c>
      <c r="Q173" s="127" t="s">
        <v>1114</v>
      </c>
      <c r="R173" s="156"/>
    </row>
    <row r="174" spans="1:18" s="72" customFormat="1" ht="14.4" x14ac:dyDescent="0.3">
      <c r="A174" s="114">
        <v>2032053</v>
      </c>
      <c r="B174" s="68" t="s">
        <v>1095</v>
      </c>
      <c r="C174" s="167">
        <f>VLOOKUP(A174,'[1]Por família de produtos'!$F:$G,2,FALSE)</f>
        <v>80.53</v>
      </c>
      <c r="D174" s="167">
        <f>C174*(1-K174)*0.5</f>
        <v>38.098742999999999</v>
      </c>
      <c r="E174" s="167">
        <f>C174*(1-J174)*0.5</f>
        <v>40.265000000000001</v>
      </c>
      <c r="F174" s="69" t="s">
        <v>9</v>
      </c>
      <c r="G174" s="84">
        <v>9.7500000000000003E-2</v>
      </c>
      <c r="H174" s="84">
        <v>0.12</v>
      </c>
      <c r="I174" s="85" t="s">
        <v>0</v>
      </c>
      <c r="J174" s="84"/>
      <c r="K174" s="84">
        <v>5.3800000000000001E-2</v>
      </c>
      <c r="L174" s="86"/>
      <c r="M174" s="68">
        <v>90259090</v>
      </c>
      <c r="N174" s="70">
        <v>7898331576058</v>
      </c>
      <c r="O174" s="68" t="s">
        <v>470</v>
      </c>
      <c r="P174" s="71">
        <v>4.5000001788139343E-2</v>
      </c>
      <c r="Q174" s="68" t="s">
        <v>585</v>
      </c>
      <c r="R174" s="156"/>
    </row>
    <row r="175" spans="1:18" s="72" customFormat="1" ht="14.4" x14ac:dyDescent="0.3">
      <c r="A175" s="115">
        <v>2032054</v>
      </c>
      <c r="B175" s="73" t="s">
        <v>1095</v>
      </c>
      <c r="C175" s="167">
        <f>VLOOKUP(A175,'[1]Por família de produtos'!$F:$G,2,FALSE)</f>
        <v>96.63</v>
      </c>
      <c r="D175" s="167">
        <f>C175*(1-K175)*0.5</f>
        <v>45.715653000000003</v>
      </c>
      <c r="E175" s="167">
        <f>C175*(1-J175)*0.5</f>
        <v>48.314999999999998</v>
      </c>
      <c r="F175" s="69" t="s">
        <v>11</v>
      </c>
      <c r="G175" s="125">
        <v>9.7500000000000003E-2</v>
      </c>
      <c r="H175" s="125">
        <v>0.12</v>
      </c>
      <c r="I175" s="126" t="s">
        <v>0</v>
      </c>
      <c r="J175" s="84"/>
      <c r="K175" s="84">
        <v>5.3800000000000001E-2</v>
      </c>
      <c r="L175" s="86"/>
      <c r="M175" s="127">
        <v>90259090</v>
      </c>
      <c r="N175" s="128">
        <v>7898331575150</v>
      </c>
      <c r="O175" s="127" t="s">
        <v>470</v>
      </c>
      <c r="P175" s="129">
        <v>3.1099999323487282E-2</v>
      </c>
      <c r="Q175" s="127" t="s">
        <v>1115</v>
      </c>
      <c r="R175" s="156"/>
    </row>
    <row r="176" spans="1:18" s="72" customFormat="1" ht="14.4" x14ac:dyDescent="0.3">
      <c r="A176" s="115">
        <v>2032055</v>
      </c>
      <c r="B176" s="73" t="s">
        <v>1095</v>
      </c>
      <c r="C176" s="167">
        <f>VLOOKUP(A176,'[1]Por família de produtos'!$F:$G,2,FALSE)</f>
        <v>118.4</v>
      </c>
      <c r="D176" s="167">
        <f>C176*(1-K176)*0.5</f>
        <v>56.015040000000006</v>
      </c>
      <c r="E176" s="167">
        <f>C176*(1-J176)*0.5</f>
        <v>59.2</v>
      </c>
      <c r="F176" s="69" t="s">
        <v>11</v>
      </c>
      <c r="G176" s="125">
        <v>9.7500000000000003E-2</v>
      </c>
      <c r="H176" s="125">
        <v>0.12</v>
      </c>
      <c r="I176" s="126" t="s">
        <v>0</v>
      </c>
      <c r="J176" s="84"/>
      <c r="K176" s="84">
        <v>5.3800000000000001E-2</v>
      </c>
      <c r="L176" s="86"/>
      <c r="M176" s="127">
        <v>90259090</v>
      </c>
      <c r="N176" s="128">
        <v>7898331575310</v>
      </c>
      <c r="O176" s="127" t="s">
        <v>470</v>
      </c>
      <c r="P176" s="129">
        <v>3.1300000846385956E-2</v>
      </c>
      <c r="Q176" s="127" t="s">
        <v>1116</v>
      </c>
      <c r="R176" s="156"/>
    </row>
    <row r="177" spans="1:18" s="72" customFormat="1" ht="14.4" x14ac:dyDescent="0.3">
      <c r="A177" s="114">
        <v>2032056</v>
      </c>
      <c r="B177" s="68" t="s">
        <v>1095</v>
      </c>
      <c r="C177" s="167">
        <f>VLOOKUP(A177,'[1]Por família de produtos'!$F:$G,2,FALSE)</f>
        <v>76.17</v>
      </c>
      <c r="D177" s="167">
        <f>C177*(1-K177)*0.5</f>
        <v>36.036027000000004</v>
      </c>
      <c r="E177" s="167">
        <f>C177*(1-J177)*0.5</f>
        <v>38.085000000000001</v>
      </c>
      <c r="F177" s="69" t="s">
        <v>12</v>
      </c>
      <c r="G177" s="84">
        <v>9.7500000000000003E-2</v>
      </c>
      <c r="H177" s="84">
        <v>0.12</v>
      </c>
      <c r="I177" s="85" t="s">
        <v>0</v>
      </c>
      <c r="J177" s="84"/>
      <c r="K177" s="84">
        <v>5.3800000000000001E-2</v>
      </c>
      <c r="L177" s="86"/>
      <c r="M177" s="68">
        <v>90259090</v>
      </c>
      <c r="N177" s="70">
        <v>7898331575396</v>
      </c>
      <c r="O177" s="68" t="s">
        <v>470</v>
      </c>
      <c r="P177" s="71">
        <v>3.6200001835823059E-2</v>
      </c>
      <c r="Q177" s="68" t="s">
        <v>586</v>
      </c>
      <c r="R177" s="156"/>
    </row>
    <row r="178" spans="1:18" s="72" customFormat="1" ht="14.4" x14ac:dyDescent="0.3">
      <c r="A178" s="114">
        <v>2032058</v>
      </c>
      <c r="B178" s="68" t="s">
        <v>1095</v>
      </c>
      <c r="C178" s="167">
        <f>VLOOKUP(A178,'[1]Por família de produtos'!$F:$G,2,FALSE)</f>
        <v>60.99</v>
      </c>
      <c r="D178" s="167">
        <f>C178*(1-K178)*0.5</f>
        <v>28.854369000000002</v>
      </c>
      <c r="E178" s="167">
        <f>C178*(1-J178)*0.5</f>
        <v>30.495000000000001</v>
      </c>
      <c r="F178" s="69" t="s">
        <v>9</v>
      </c>
      <c r="G178" s="84">
        <v>9.7500000000000003E-2</v>
      </c>
      <c r="H178" s="84">
        <v>0.12</v>
      </c>
      <c r="I178" s="85" t="s">
        <v>0</v>
      </c>
      <c r="J178" s="84"/>
      <c r="K178" s="84">
        <v>5.3800000000000001E-2</v>
      </c>
      <c r="L178" s="86"/>
      <c r="M178" s="68">
        <v>90259090</v>
      </c>
      <c r="N178" s="70">
        <v>7898331575457</v>
      </c>
      <c r="O178" s="68" t="s">
        <v>470</v>
      </c>
      <c r="P178" s="71">
        <v>1.4000000432133675E-2</v>
      </c>
      <c r="Q178" s="68" t="s">
        <v>1117</v>
      </c>
      <c r="R178" s="156"/>
    </row>
    <row r="179" spans="1:18" s="72" customFormat="1" ht="14.4" x14ac:dyDescent="0.3">
      <c r="A179" s="115">
        <v>2032060</v>
      </c>
      <c r="B179" s="73" t="s">
        <v>1095</v>
      </c>
      <c r="C179" s="167">
        <f>VLOOKUP(A179,'[1]Por família de produtos'!$F:$G,2,FALSE)</f>
        <v>222.43</v>
      </c>
      <c r="D179" s="167">
        <f>C179*(1-K179)*0.5</f>
        <v>105.231633</v>
      </c>
      <c r="E179" s="167">
        <f>C179*(1-J179)*0.5</f>
        <v>111.215</v>
      </c>
      <c r="F179" s="69" t="s">
        <v>9</v>
      </c>
      <c r="G179" s="125">
        <v>9.7500000000000003E-2</v>
      </c>
      <c r="H179" s="125">
        <v>0.12</v>
      </c>
      <c r="I179" s="126" t="s">
        <v>0</v>
      </c>
      <c r="J179" s="84"/>
      <c r="K179" s="84">
        <v>5.3800000000000001E-2</v>
      </c>
      <c r="L179" s="86"/>
      <c r="M179" s="127">
        <v>90259090</v>
      </c>
      <c r="N179" s="128">
        <v>7898331575556</v>
      </c>
      <c r="O179" s="127" t="s">
        <v>470</v>
      </c>
      <c r="P179" s="129">
        <v>1.8999999389052391E-2</v>
      </c>
      <c r="Q179" s="127" t="s">
        <v>1118</v>
      </c>
      <c r="R179" s="156"/>
    </row>
    <row r="180" spans="1:18" s="72" customFormat="1" ht="14.4" x14ac:dyDescent="0.3">
      <c r="A180" s="114">
        <v>2032062</v>
      </c>
      <c r="B180" s="68" t="s">
        <v>1095</v>
      </c>
      <c r="C180" s="167">
        <f>VLOOKUP(A180,'[1]Por família de produtos'!$F:$G,2,FALSE)</f>
        <v>100.11</v>
      </c>
      <c r="D180" s="167">
        <f>C180*(1-K180)*0.5</f>
        <v>47.362041000000005</v>
      </c>
      <c r="E180" s="167">
        <f>C180*(1-J180)*0.5</f>
        <v>50.055</v>
      </c>
      <c r="F180" s="69" t="s">
        <v>12</v>
      </c>
      <c r="G180" s="84">
        <v>9.7500000000000003E-2</v>
      </c>
      <c r="H180" s="84">
        <v>0.12</v>
      </c>
      <c r="I180" s="85" t="s">
        <v>0</v>
      </c>
      <c r="J180" s="84"/>
      <c r="K180" s="84">
        <v>5.3800000000000001E-2</v>
      </c>
      <c r="L180" s="86"/>
      <c r="M180" s="68">
        <v>90259090</v>
      </c>
      <c r="N180" s="70">
        <v>7898331575594</v>
      </c>
      <c r="O180" s="68" t="s">
        <v>470</v>
      </c>
      <c r="P180" s="71">
        <v>3.5199999809265137E-2</v>
      </c>
      <c r="Q180" s="68" t="s">
        <v>587</v>
      </c>
      <c r="R180" s="156"/>
    </row>
    <row r="181" spans="1:18" s="72" customFormat="1" ht="14.4" x14ac:dyDescent="0.3">
      <c r="A181" s="114">
        <v>2032064</v>
      </c>
      <c r="B181" s="68" t="s">
        <v>1095</v>
      </c>
      <c r="C181" s="167">
        <f>VLOOKUP(A181,'[1]Por família de produtos'!$F:$G,2,FALSE)</f>
        <v>95.76</v>
      </c>
      <c r="D181" s="167">
        <f>C181*(1-K181)*0.5</f>
        <v>45.304056000000003</v>
      </c>
      <c r="E181" s="167">
        <f>C181*(1-J181)*0.5</f>
        <v>47.88</v>
      </c>
      <c r="F181" s="69" t="s">
        <v>12</v>
      </c>
      <c r="G181" s="84">
        <v>9.7500000000000003E-2</v>
      </c>
      <c r="H181" s="84">
        <v>0.12</v>
      </c>
      <c r="I181" s="85" t="s">
        <v>0</v>
      </c>
      <c r="J181" s="84"/>
      <c r="K181" s="84">
        <v>5.3800000000000001E-2</v>
      </c>
      <c r="L181" s="86"/>
      <c r="M181" s="68">
        <v>90259090</v>
      </c>
      <c r="N181" s="70">
        <v>7898331570810</v>
      </c>
      <c r="O181" s="68" t="s">
        <v>470</v>
      </c>
      <c r="P181" s="71">
        <v>4.9300000071525574E-2</v>
      </c>
      <c r="Q181" s="68" t="s">
        <v>587</v>
      </c>
      <c r="R181" s="156"/>
    </row>
    <row r="182" spans="1:18" s="72" customFormat="1" ht="14.4" x14ac:dyDescent="0.3">
      <c r="A182" s="115">
        <v>2032065</v>
      </c>
      <c r="B182" s="73" t="s">
        <v>1095</v>
      </c>
      <c r="C182" s="167">
        <f>VLOOKUP(A182,'[1]Por família de produtos'!$F:$G,2,FALSE)</f>
        <v>164.31</v>
      </c>
      <c r="D182" s="167">
        <f>C182*(1-K182)*0.5</f>
        <v>77.735061000000002</v>
      </c>
      <c r="E182" s="167">
        <f>C182*(1-J182)*0.5</f>
        <v>82.155000000000001</v>
      </c>
      <c r="F182" s="69" t="s">
        <v>12</v>
      </c>
      <c r="G182" s="125">
        <v>9.7500000000000003E-2</v>
      </c>
      <c r="H182" s="125">
        <v>0.12</v>
      </c>
      <c r="I182" s="126" t="s">
        <v>0</v>
      </c>
      <c r="J182" s="84"/>
      <c r="K182" s="84">
        <v>5.3800000000000001E-2</v>
      </c>
      <c r="L182" s="86"/>
      <c r="M182" s="127">
        <v>90259090</v>
      </c>
      <c r="N182" s="128">
        <v>7898331577420</v>
      </c>
      <c r="O182" s="127" t="s">
        <v>470</v>
      </c>
      <c r="P182" s="129">
        <v>0.1234000027179718</v>
      </c>
      <c r="Q182" s="127" t="s">
        <v>1119</v>
      </c>
      <c r="R182" s="156"/>
    </row>
    <row r="183" spans="1:18" s="72" customFormat="1" ht="14.4" x14ac:dyDescent="0.3">
      <c r="A183" s="114">
        <v>2032067</v>
      </c>
      <c r="B183" s="68" t="s">
        <v>1095</v>
      </c>
      <c r="C183" s="167">
        <f>VLOOKUP(A183,'[1]Por família de produtos'!$F:$G,2,FALSE)</f>
        <v>64.19</v>
      </c>
      <c r="D183" s="167">
        <f>C183*(1-K183)*0.5</f>
        <v>30.368289000000001</v>
      </c>
      <c r="E183" s="167">
        <f>C183*(1-J183)*0.5</f>
        <v>32.094999999999999</v>
      </c>
      <c r="F183" s="69" t="s">
        <v>9</v>
      </c>
      <c r="G183" s="84">
        <v>9.7500000000000003E-2</v>
      </c>
      <c r="H183" s="84">
        <v>0.12</v>
      </c>
      <c r="I183" s="85" t="s">
        <v>0</v>
      </c>
      <c r="J183" s="84"/>
      <c r="K183" s="84">
        <v>5.3800000000000001E-2</v>
      </c>
      <c r="L183" s="86"/>
      <c r="M183" s="68">
        <v>90259090</v>
      </c>
      <c r="N183" s="70">
        <v>7898331577666</v>
      </c>
      <c r="O183" s="68" t="s">
        <v>470</v>
      </c>
      <c r="P183" s="71">
        <v>2.5800000876188278E-2</v>
      </c>
      <c r="Q183" s="68" t="s">
        <v>1120</v>
      </c>
      <c r="R183" s="156"/>
    </row>
    <row r="184" spans="1:18" s="72" customFormat="1" ht="14.4" x14ac:dyDescent="0.3">
      <c r="A184" s="115">
        <v>2032068</v>
      </c>
      <c r="B184" s="73" t="s">
        <v>1095</v>
      </c>
      <c r="C184" s="167">
        <f>VLOOKUP(A184,'[1]Por família de produtos'!$F:$G,2,FALSE)</f>
        <v>222.43</v>
      </c>
      <c r="D184" s="167">
        <f>C184*(1-K184)*0.5</f>
        <v>105.231633</v>
      </c>
      <c r="E184" s="167">
        <f>C184*(1-J184)*0.5</f>
        <v>111.215</v>
      </c>
      <c r="F184" s="69" t="s">
        <v>10</v>
      </c>
      <c r="G184" s="125">
        <v>9.7500000000000003E-2</v>
      </c>
      <c r="H184" s="125">
        <v>0.12</v>
      </c>
      <c r="I184" s="126" t="s">
        <v>0</v>
      </c>
      <c r="J184" s="84"/>
      <c r="K184" s="84">
        <v>5.3800000000000001E-2</v>
      </c>
      <c r="L184" s="86"/>
      <c r="M184" s="127">
        <v>90259090</v>
      </c>
      <c r="N184" s="128">
        <v>7898331577673</v>
      </c>
      <c r="O184" s="127" t="s">
        <v>470</v>
      </c>
      <c r="P184" s="129">
        <v>3.3300001174211502E-2</v>
      </c>
      <c r="Q184" s="127" t="s">
        <v>1121</v>
      </c>
      <c r="R184" s="156"/>
    </row>
    <row r="185" spans="1:18" s="72" customFormat="1" ht="14.4" x14ac:dyDescent="0.3">
      <c r="A185" s="115">
        <v>2032069</v>
      </c>
      <c r="B185" s="73" t="s">
        <v>1095</v>
      </c>
      <c r="C185" s="167">
        <f>VLOOKUP(A185,'[1]Por família de produtos'!$F:$G,2,FALSE)</f>
        <v>130.58000000000001</v>
      </c>
      <c r="D185" s="167">
        <f>C185*(1-K185)*0.5</f>
        <v>61.777398000000005</v>
      </c>
      <c r="E185" s="167">
        <f>C185*(1-J185)*0.5</f>
        <v>65.290000000000006</v>
      </c>
      <c r="F185" s="69" t="s">
        <v>10</v>
      </c>
      <c r="G185" s="125">
        <v>9.7500000000000003E-2</v>
      </c>
      <c r="H185" s="125">
        <v>0.12</v>
      </c>
      <c r="I185" s="126" t="s">
        <v>0</v>
      </c>
      <c r="J185" s="84"/>
      <c r="K185" s="84">
        <v>5.3800000000000001E-2</v>
      </c>
      <c r="L185" s="86"/>
      <c r="M185" s="127">
        <v>90259090</v>
      </c>
      <c r="N185" s="128">
        <v>7898331577680</v>
      </c>
      <c r="O185" s="127" t="s">
        <v>470</v>
      </c>
      <c r="P185" s="129">
        <v>1.4200000092387199E-2</v>
      </c>
      <c r="Q185" s="127" t="s">
        <v>1122</v>
      </c>
      <c r="R185" s="156"/>
    </row>
    <row r="186" spans="1:18" s="72" customFormat="1" ht="14.4" x14ac:dyDescent="0.3">
      <c r="A186" s="115">
        <v>2032070</v>
      </c>
      <c r="B186" s="73" t="s">
        <v>1095</v>
      </c>
      <c r="C186" s="167">
        <f>VLOOKUP(A186,'[1]Por família de produtos'!$F:$G,2,FALSE)</f>
        <v>152.35</v>
      </c>
      <c r="D186" s="167">
        <f>C186*(1-K186)*0.5</f>
        <v>72.076785000000001</v>
      </c>
      <c r="E186" s="167">
        <f>C186*(1-J186)*0.5</f>
        <v>76.174999999999997</v>
      </c>
      <c r="F186" s="69" t="s">
        <v>10</v>
      </c>
      <c r="G186" s="125">
        <v>9.7500000000000003E-2</v>
      </c>
      <c r="H186" s="125">
        <v>0.12</v>
      </c>
      <c r="I186" s="126" t="s">
        <v>0</v>
      </c>
      <c r="J186" s="84"/>
      <c r="K186" s="84">
        <v>5.3800000000000001E-2</v>
      </c>
      <c r="L186" s="86"/>
      <c r="M186" s="127">
        <v>90259090</v>
      </c>
      <c r="N186" s="128">
        <v>7898331577697</v>
      </c>
      <c r="O186" s="127" t="s">
        <v>470</v>
      </c>
      <c r="P186" s="129">
        <v>4.0699999779462814E-2</v>
      </c>
      <c r="Q186" s="127" t="s">
        <v>1122</v>
      </c>
      <c r="R186" s="156"/>
    </row>
    <row r="187" spans="1:18" s="72" customFormat="1" ht="14.4" x14ac:dyDescent="0.3">
      <c r="A187" s="115">
        <v>2032135</v>
      </c>
      <c r="B187" s="73" t="s">
        <v>1095</v>
      </c>
      <c r="C187" s="167">
        <f>VLOOKUP(A187,'[1]Por família de produtos'!$F:$G,2,FALSE)</f>
        <v>65.5</v>
      </c>
      <c r="D187" s="167">
        <f>C187*(1-K187)*0.5</f>
        <v>30.988050000000001</v>
      </c>
      <c r="E187" s="167">
        <f>C187*(1-J187)*0.5</f>
        <v>32.75</v>
      </c>
      <c r="F187" s="69" t="s">
        <v>11</v>
      </c>
      <c r="G187" s="125">
        <v>9.7500000000000003E-2</v>
      </c>
      <c r="H187" s="125">
        <v>0.12</v>
      </c>
      <c r="I187" s="126" t="s">
        <v>0</v>
      </c>
      <c r="J187" s="84"/>
      <c r="K187" s="84">
        <v>5.3800000000000001E-2</v>
      </c>
      <c r="L187" s="86"/>
      <c r="M187" s="127">
        <v>90259090</v>
      </c>
      <c r="N187" s="128">
        <v>7898331577833</v>
      </c>
      <c r="O187" s="127" t="s">
        <v>470</v>
      </c>
      <c r="P187" s="129">
        <v>1.2749999999999999E-2</v>
      </c>
      <c r="Q187" s="127" t="s">
        <v>588</v>
      </c>
      <c r="R187" s="156"/>
    </row>
    <row r="188" spans="1:18" s="72" customFormat="1" ht="14.4" x14ac:dyDescent="0.3">
      <c r="A188" s="114">
        <v>2044001</v>
      </c>
      <c r="B188" s="68" t="s">
        <v>1123</v>
      </c>
      <c r="C188" s="167">
        <f>VLOOKUP(A188,'[1]Por família de produtos'!$F:$G,2,FALSE)</f>
        <v>39.82</v>
      </c>
      <c r="D188" s="167">
        <f>C188*(1-K188)*0.5</f>
        <v>18.838842</v>
      </c>
      <c r="E188" s="167">
        <f>C188*(1-J188)*0.5</f>
        <v>19.91</v>
      </c>
      <c r="F188" s="69" t="s">
        <v>9</v>
      </c>
      <c r="G188" s="84">
        <v>9.7500000000000003E-2</v>
      </c>
      <c r="H188" s="84">
        <v>0.12</v>
      </c>
      <c r="I188" s="85" t="s">
        <v>0</v>
      </c>
      <c r="J188" s="84"/>
      <c r="K188" s="84">
        <v>5.3800000000000001E-2</v>
      </c>
      <c r="L188" s="86"/>
      <c r="M188" s="68">
        <v>90259090</v>
      </c>
      <c r="N188" s="70">
        <v>7898331576515</v>
      </c>
      <c r="O188" s="68" t="s">
        <v>470</v>
      </c>
      <c r="P188" s="71">
        <v>1.5399999916553497E-2</v>
      </c>
      <c r="Q188" s="68" t="s">
        <v>1124</v>
      </c>
      <c r="R188" s="156"/>
    </row>
    <row r="189" spans="1:18" s="72" customFormat="1" ht="14.4" x14ac:dyDescent="0.3">
      <c r="A189" s="114">
        <v>2044002</v>
      </c>
      <c r="B189" s="68" t="s">
        <v>1123</v>
      </c>
      <c r="C189" s="167">
        <f>VLOOKUP(A189,'[1]Por família de produtos'!$F:$G,2,FALSE)</f>
        <v>47.7</v>
      </c>
      <c r="D189" s="167">
        <f>C189*(1-K189)*0.5</f>
        <v>22.566870000000002</v>
      </c>
      <c r="E189" s="167">
        <f>C189*(1-J189)*0.5</f>
        <v>23.85</v>
      </c>
      <c r="F189" s="69" t="s">
        <v>9</v>
      </c>
      <c r="G189" s="84">
        <v>9.7500000000000003E-2</v>
      </c>
      <c r="H189" s="84">
        <v>0.12</v>
      </c>
      <c r="I189" s="85" t="s">
        <v>0</v>
      </c>
      <c r="J189" s="84"/>
      <c r="K189" s="84">
        <v>5.3800000000000001E-2</v>
      </c>
      <c r="L189" s="86"/>
      <c r="M189" s="68">
        <v>90259090</v>
      </c>
      <c r="N189" s="70">
        <v>7898331576539</v>
      </c>
      <c r="O189" s="68" t="s">
        <v>470</v>
      </c>
      <c r="P189" s="71">
        <v>3.9299998432397842E-2</v>
      </c>
      <c r="Q189" s="68" t="s">
        <v>1125</v>
      </c>
      <c r="R189" s="156"/>
    </row>
    <row r="190" spans="1:18" s="72" customFormat="1" ht="14.4" x14ac:dyDescent="0.3">
      <c r="A190" s="114">
        <v>2044003</v>
      </c>
      <c r="B190" s="68" t="s">
        <v>1123</v>
      </c>
      <c r="C190" s="167">
        <f>VLOOKUP(A190,'[1]Por família de produtos'!$F:$G,2,FALSE)</f>
        <v>49.83</v>
      </c>
      <c r="D190" s="167">
        <f>C190*(1-K190)*0.5</f>
        <v>23.574573000000001</v>
      </c>
      <c r="E190" s="167">
        <f>C190*(1-J190)*0.5</f>
        <v>24.914999999999999</v>
      </c>
      <c r="F190" s="69" t="s">
        <v>9</v>
      </c>
      <c r="G190" s="84">
        <v>9.7500000000000003E-2</v>
      </c>
      <c r="H190" s="84">
        <v>0.12</v>
      </c>
      <c r="I190" s="85" t="s">
        <v>0</v>
      </c>
      <c r="J190" s="84"/>
      <c r="K190" s="84">
        <v>5.3800000000000001E-2</v>
      </c>
      <c r="L190" s="86"/>
      <c r="M190" s="68">
        <v>90259090</v>
      </c>
      <c r="N190" s="70">
        <v>7898331576553</v>
      </c>
      <c r="O190" s="68" t="s">
        <v>470</v>
      </c>
      <c r="P190" s="71">
        <v>1.5599999576807022E-2</v>
      </c>
      <c r="Q190" s="68" t="s">
        <v>589</v>
      </c>
      <c r="R190" s="156"/>
    </row>
    <row r="191" spans="1:18" s="72" customFormat="1" ht="14.4" x14ac:dyDescent="0.3">
      <c r="A191" s="114">
        <v>2044004</v>
      </c>
      <c r="B191" s="68" t="s">
        <v>1123</v>
      </c>
      <c r="C191" s="167">
        <f>VLOOKUP(A191,'[1]Por família de produtos'!$F:$G,2,FALSE)</f>
        <v>52.23</v>
      </c>
      <c r="D191" s="167">
        <f>C191*(1-K191)*0.5</f>
        <v>24.710013</v>
      </c>
      <c r="E191" s="167">
        <f>C191*(1-J191)*0.5</f>
        <v>26.114999999999998</v>
      </c>
      <c r="F191" s="69" t="s">
        <v>9</v>
      </c>
      <c r="G191" s="84">
        <v>9.7500000000000003E-2</v>
      </c>
      <c r="H191" s="84">
        <v>0.12</v>
      </c>
      <c r="I191" s="85" t="s">
        <v>0</v>
      </c>
      <c r="J191" s="84"/>
      <c r="K191" s="84">
        <v>5.3800000000000001E-2</v>
      </c>
      <c r="L191" s="86"/>
      <c r="M191" s="68">
        <v>90259090</v>
      </c>
      <c r="N191" s="70">
        <v>7898331576577</v>
      </c>
      <c r="O191" s="68" t="s">
        <v>470</v>
      </c>
      <c r="P191" s="71">
        <v>2.6499999687075615E-2</v>
      </c>
      <c r="Q191" s="68" t="s">
        <v>1126</v>
      </c>
      <c r="R191" s="156"/>
    </row>
    <row r="192" spans="1:18" s="72" customFormat="1" ht="14.4" x14ac:dyDescent="0.3">
      <c r="A192" s="114">
        <v>2044005</v>
      </c>
      <c r="B192" s="68" t="s">
        <v>1123</v>
      </c>
      <c r="C192" s="167">
        <f>VLOOKUP(A192,'[1]Por família de produtos'!$F:$G,2,FALSE)</f>
        <v>52.23</v>
      </c>
      <c r="D192" s="167">
        <f>C192*(1-K192)*0.5</f>
        <v>24.710013</v>
      </c>
      <c r="E192" s="167">
        <f>C192*(1-J192)*0.5</f>
        <v>26.114999999999998</v>
      </c>
      <c r="F192" s="69" t="s">
        <v>9</v>
      </c>
      <c r="G192" s="84">
        <v>9.7500000000000003E-2</v>
      </c>
      <c r="H192" s="84">
        <v>0.12</v>
      </c>
      <c r="I192" s="85" t="s">
        <v>0</v>
      </c>
      <c r="J192" s="84"/>
      <c r="K192" s="84">
        <v>5.3800000000000001E-2</v>
      </c>
      <c r="L192" s="86"/>
      <c r="M192" s="68">
        <v>90259090</v>
      </c>
      <c r="N192" s="70">
        <v>7898331576591</v>
      </c>
      <c r="O192" s="68" t="s">
        <v>470</v>
      </c>
      <c r="P192" s="71">
        <v>2.8699999675154686E-2</v>
      </c>
      <c r="Q192" s="68" t="s">
        <v>1127</v>
      </c>
      <c r="R192" s="156"/>
    </row>
    <row r="193" spans="1:18" s="72" customFormat="1" ht="14.4" x14ac:dyDescent="0.3">
      <c r="A193" s="114">
        <v>2044008</v>
      </c>
      <c r="B193" s="68" t="s">
        <v>1123</v>
      </c>
      <c r="C193" s="167">
        <f>VLOOKUP(A193,'[1]Por família de produtos'!$F:$G,2,FALSE)</f>
        <v>43.96</v>
      </c>
      <c r="D193" s="167">
        <f>C193*(1-K193)*0.5</f>
        <v>20.797476</v>
      </c>
      <c r="E193" s="167">
        <f>C193*(1-J193)*0.5</f>
        <v>21.98</v>
      </c>
      <c r="F193" s="69" t="s">
        <v>9</v>
      </c>
      <c r="G193" s="84">
        <v>9.7500000000000003E-2</v>
      </c>
      <c r="H193" s="84">
        <v>0.12</v>
      </c>
      <c r="I193" s="85" t="s">
        <v>0</v>
      </c>
      <c r="J193" s="84"/>
      <c r="K193" s="84">
        <v>5.3800000000000001E-2</v>
      </c>
      <c r="L193" s="86"/>
      <c r="M193" s="68">
        <v>90259090</v>
      </c>
      <c r="N193" s="70">
        <v>7898331576652</v>
      </c>
      <c r="O193" s="68" t="s">
        <v>470</v>
      </c>
      <c r="P193" s="71">
        <v>3.0099999159574509E-2</v>
      </c>
      <c r="Q193" s="68" t="s">
        <v>1128</v>
      </c>
      <c r="R193" s="156"/>
    </row>
    <row r="194" spans="1:18" s="72" customFormat="1" ht="14.4" x14ac:dyDescent="0.3">
      <c r="A194" s="114">
        <v>2044009</v>
      </c>
      <c r="B194" s="68" t="s">
        <v>1123</v>
      </c>
      <c r="C194" s="167">
        <f>VLOOKUP(A194,'[1]Por família de produtos'!$F:$G,2,FALSE)</f>
        <v>52.23</v>
      </c>
      <c r="D194" s="167">
        <f>C194*(1-K194)*0.5</f>
        <v>24.710013</v>
      </c>
      <c r="E194" s="167">
        <f>C194*(1-J194)*0.5</f>
        <v>26.114999999999998</v>
      </c>
      <c r="F194" s="69" t="s">
        <v>9</v>
      </c>
      <c r="G194" s="84">
        <v>9.7500000000000003E-2</v>
      </c>
      <c r="H194" s="84">
        <v>0.12</v>
      </c>
      <c r="I194" s="85" t="s">
        <v>0</v>
      </c>
      <c r="J194" s="84"/>
      <c r="K194" s="84">
        <v>5.3800000000000001E-2</v>
      </c>
      <c r="L194" s="86"/>
      <c r="M194" s="68">
        <v>90259090</v>
      </c>
      <c r="N194" s="70">
        <v>7898331576676</v>
      </c>
      <c r="O194" s="68" t="s">
        <v>470</v>
      </c>
      <c r="P194" s="71">
        <v>3.7799999117851257E-2</v>
      </c>
      <c r="Q194" s="68" t="s">
        <v>1129</v>
      </c>
      <c r="R194" s="156"/>
    </row>
    <row r="195" spans="1:18" s="72" customFormat="1" ht="14.4" x14ac:dyDescent="0.3">
      <c r="A195" s="114">
        <v>2044010</v>
      </c>
      <c r="B195" s="68" t="s">
        <v>1123</v>
      </c>
      <c r="C195" s="167">
        <f>VLOOKUP(A195,'[1]Por família de produtos'!$F:$G,2,FALSE)</f>
        <v>52.23</v>
      </c>
      <c r="D195" s="167">
        <f>C195*(1-K195)*0.5</f>
        <v>24.710013</v>
      </c>
      <c r="E195" s="167">
        <f>C195*(1-J195)*0.5</f>
        <v>26.114999999999998</v>
      </c>
      <c r="F195" s="69" t="s">
        <v>9</v>
      </c>
      <c r="G195" s="84">
        <v>9.7500000000000003E-2</v>
      </c>
      <c r="H195" s="84">
        <v>0.12</v>
      </c>
      <c r="I195" s="85" t="s">
        <v>0</v>
      </c>
      <c r="J195" s="84"/>
      <c r="K195" s="84">
        <v>5.3800000000000001E-2</v>
      </c>
      <c r="L195" s="86"/>
      <c r="M195" s="68">
        <v>90259090</v>
      </c>
      <c r="N195" s="70">
        <v>7898331576690</v>
      </c>
      <c r="O195" s="68" t="s">
        <v>470</v>
      </c>
      <c r="P195" s="71">
        <v>3.1199999153614044E-2</v>
      </c>
      <c r="Q195" s="68" t="s">
        <v>590</v>
      </c>
      <c r="R195" s="156"/>
    </row>
    <row r="196" spans="1:18" s="72" customFormat="1" ht="14.4" x14ac:dyDescent="0.3">
      <c r="A196" s="114">
        <v>2044011</v>
      </c>
      <c r="B196" s="68" t="s">
        <v>1123</v>
      </c>
      <c r="C196" s="167">
        <f>VLOOKUP(A196,'[1]Por família de produtos'!$F:$G,2,FALSE)</f>
        <v>54.41</v>
      </c>
      <c r="D196" s="167">
        <f>C196*(1-K196)*0.5</f>
        <v>25.741371000000001</v>
      </c>
      <c r="E196" s="167">
        <f>C196*(1-J196)*0.5</f>
        <v>27.204999999999998</v>
      </c>
      <c r="F196" s="69" t="s">
        <v>9</v>
      </c>
      <c r="G196" s="84">
        <v>9.7500000000000003E-2</v>
      </c>
      <c r="H196" s="84">
        <v>0.12</v>
      </c>
      <c r="I196" s="85" t="s">
        <v>0</v>
      </c>
      <c r="J196" s="84"/>
      <c r="K196" s="84">
        <v>5.3800000000000001E-2</v>
      </c>
      <c r="L196" s="86"/>
      <c r="M196" s="68">
        <v>90259090</v>
      </c>
      <c r="N196" s="70">
        <v>7898331576713</v>
      </c>
      <c r="O196" s="68" t="s">
        <v>470</v>
      </c>
      <c r="P196" s="71">
        <v>2.6100000366568565E-2</v>
      </c>
      <c r="Q196" s="68" t="s">
        <v>1130</v>
      </c>
      <c r="R196" s="156"/>
    </row>
    <row r="197" spans="1:18" s="72" customFormat="1" ht="14.4" x14ac:dyDescent="0.3">
      <c r="A197" s="114">
        <v>2050001</v>
      </c>
      <c r="B197" s="68" t="s">
        <v>1131</v>
      </c>
      <c r="C197" s="167">
        <f>VLOOKUP(A197,'[1]Por família de produtos'!$F:$G,2,FALSE)</f>
        <v>161.91999999999999</v>
      </c>
      <c r="D197" s="167">
        <f>C197*(1-K197)*0.5</f>
        <v>76.604351999999992</v>
      </c>
      <c r="E197" s="167">
        <f>C197*(1-J197)*0.5</f>
        <v>80.959999999999994</v>
      </c>
      <c r="F197" s="69" t="s">
        <v>9</v>
      </c>
      <c r="G197" s="84">
        <v>9.7500000000000003E-2</v>
      </c>
      <c r="H197" s="84">
        <v>0.12</v>
      </c>
      <c r="I197" s="85" t="s">
        <v>0</v>
      </c>
      <c r="J197" s="84"/>
      <c r="K197" s="84">
        <v>5.3800000000000001E-2</v>
      </c>
      <c r="L197" s="86"/>
      <c r="M197" s="68">
        <v>90259090</v>
      </c>
      <c r="N197" s="70">
        <v>7898331575686</v>
      </c>
      <c r="O197" s="68" t="s">
        <v>470</v>
      </c>
      <c r="P197" s="71">
        <v>0.01</v>
      </c>
      <c r="Q197" s="68" t="s">
        <v>591</v>
      </c>
      <c r="R197" s="156"/>
    </row>
    <row r="198" spans="1:18" s="72" customFormat="1" ht="14.4" x14ac:dyDescent="0.3">
      <c r="A198" s="115">
        <v>2050002</v>
      </c>
      <c r="B198" s="73" t="s">
        <v>1131</v>
      </c>
      <c r="C198" s="167">
        <f>VLOOKUP(A198,'[1]Por família de produtos'!$F:$G,2,FALSE)</f>
        <v>195.44</v>
      </c>
      <c r="D198" s="167">
        <f>C198*(1-K198)*0.5</f>
        <v>92.462664000000004</v>
      </c>
      <c r="E198" s="167">
        <f>C198*(1-J198)*0.5</f>
        <v>97.72</v>
      </c>
      <c r="F198" s="69" t="s">
        <v>9</v>
      </c>
      <c r="G198" s="125">
        <v>9.7500000000000003E-2</v>
      </c>
      <c r="H198" s="125">
        <v>0.12</v>
      </c>
      <c r="I198" s="126" t="s">
        <v>0</v>
      </c>
      <c r="J198" s="84"/>
      <c r="K198" s="84">
        <v>5.3800000000000001E-2</v>
      </c>
      <c r="L198" s="86"/>
      <c r="M198" s="127">
        <v>90259090</v>
      </c>
      <c r="N198" s="128">
        <v>7898331575709</v>
      </c>
      <c r="O198" s="127" t="s">
        <v>470</v>
      </c>
      <c r="P198" s="129">
        <v>0.01</v>
      </c>
      <c r="Q198" s="127" t="s">
        <v>592</v>
      </c>
      <c r="R198" s="156"/>
    </row>
    <row r="199" spans="1:18" s="72" customFormat="1" ht="14.4" x14ac:dyDescent="0.3">
      <c r="A199" s="115">
        <v>2050003</v>
      </c>
      <c r="B199" s="73" t="s">
        <v>1131</v>
      </c>
      <c r="C199" s="167">
        <f>VLOOKUP(A199,'[1]Por família de produtos'!$F:$G,2,FALSE)</f>
        <v>243.76</v>
      </c>
      <c r="D199" s="167">
        <f>C199*(1-K199)*0.5</f>
        <v>115.322856</v>
      </c>
      <c r="E199" s="167">
        <f>C199*(1-J199)*0.5</f>
        <v>121.88</v>
      </c>
      <c r="F199" s="69" t="s">
        <v>9</v>
      </c>
      <c r="G199" s="125">
        <v>9.7500000000000003E-2</v>
      </c>
      <c r="H199" s="125">
        <v>0.12</v>
      </c>
      <c r="I199" s="126" t="s">
        <v>0</v>
      </c>
      <c r="J199" s="91"/>
      <c r="K199" s="84">
        <v>5.3800000000000001E-2</v>
      </c>
      <c r="L199" s="68"/>
      <c r="M199" s="127">
        <v>90259090</v>
      </c>
      <c r="N199" s="128">
        <v>7898331576546</v>
      </c>
      <c r="O199" s="127" t="s">
        <v>470</v>
      </c>
      <c r="P199" s="129">
        <v>4.0000000000000001E-3</v>
      </c>
      <c r="Q199" s="127" t="s">
        <v>593</v>
      </c>
      <c r="R199" s="156"/>
    </row>
    <row r="200" spans="1:18" s="9" customFormat="1" ht="14.4" x14ac:dyDescent="0.3">
      <c r="A200" s="115">
        <v>2050004</v>
      </c>
      <c r="B200" s="57" t="s">
        <v>1131</v>
      </c>
      <c r="C200" s="167">
        <f>VLOOKUP(A200,'[1]Por família de produtos'!$F:$G,2,FALSE)</f>
        <v>274.23</v>
      </c>
      <c r="D200" s="167">
        <f>C200*(1-K200)*0.5</f>
        <v>129.738213</v>
      </c>
      <c r="E200" s="167">
        <f>C200*(1-J200)*0.5</f>
        <v>137.11500000000001</v>
      </c>
      <c r="F200" s="58" t="s">
        <v>9</v>
      </c>
      <c r="G200" s="125">
        <v>9.7500000000000003E-2</v>
      </c>
      <c r="H200" s="125">
        <v>0.12</v>
      </c>
      <c r="I200" s="126" t="s">
        <v>0</v>
      </c>
      <c r="J200" s="95"/>
      <c r="K200" s="84">
        <v>5.3800000000000001E-2</v>
      </c>
      <c r="L200" s="96"/>
      <c r="M200" s="130">
        <v>90259090</v>
      </c>
      <c r="N200" s="137">
        <v>7898331572456</v>
      </c>
      <c r="O200" s="130" t="s">
        <v>470</v>
      </c>
      <c r="P200" s="132">
        <v>5.0000000000000001E-3</v>
      </c>
      <c r="Q200" s="130" t="s">
        <v>1132</v>
      </c>
      <c r="R200" s="157"/>
    </row>
    <row r="201" spans="1:18" s="9" customFormat="1" ht="14.4" x14ac:dyDescent="0.3">
      <c r="A201" s="115">
        <v>2050005</v>
      </c>
      <c r="B201" s="57" t="s">
        <v>1131</v>
      </c>
      <c r="C201" s="167">
        <f>VLOOKUP(A201,'[1]Por família de produtos'!$F:$G,2,FALSE)</f>
        <v>387.84</v>
      </c>
      <c r="D201" s="167">
        <f>C201*(1-K201)*0.5</f>
        <v>183.48710399999999</v>
      </c>
      <c r="E201" s="167">
        <f>C201*(1-J201)*0.5</f>
        <v>193.92</v>
      </c>
      <c r="F201" s="38" t="s">
        <v>9</v>
      </c>
      <c r="G201" s="125">
        <v>9.7500000000000003E-2</v>
      </c>
      <c r="H201" s="125">
        <v>0.12</v>
      </c>
      <c r="I201" s="126" t="s">
        <v>0</v>
      </c>
      <c r="J201" s="53"/>
      <c r="K201" s="84">
        <v>5.3800000000000001E-2</v>
      </c>
      <c r="L201" s="93"/>
      <c r="M201" s="130">
        <v>90259090</v>
      </c>
      <c r="N201" s="137">
        <v>7898331572746</v>
      </c>
      <c r="O201" s="130" t="s">
        <v>470</v>
      </c>
      <c r="P201" s="132">
        <v>0.01</v>
      </c>
      <c r="Q201" s="130" t="s">
        <v>1133</v>
      </c>
      <c r="R201" s="157"/>
    </row>
    <row r="202" spans="1:18" s="9" customFormat="1" ht="14.4" x14ac:dyDescent="0.3">
      <c r="A202" s="115">
        <v>2050006</v>
      </c>
      <c r="B202" s="57" t="s">
        <v>1131</v>
      </c>
      <c r="C202" s="167">
        <f>VLOOKUP(A202,'[1]Por família de produtos'!$F:$G,2,FALSE)</f>
        <v>47.01</v>
      </c>
      <c r="D202" s="167">
        <f>C202*(1-K202)*0.5</f>
        <v>22.240431000000001</v>
      </c>
      <c r="E202" s="167">
        <f>C202*(1-J202)*0.5</f>
        <v>23.504999999999999</v>
      </c>
      <c r="F202" s="38" t="s">
        <v>9</v>
      </c>
      <c r="G202" s="125">
        <v>9.7500000000000003E-2</v>
      </c>
      <c r="H202" s="125">
        <v>0.12</v>
      </c>
      <c r="I202" s="126" t="s">
        <v>0</v>
      </c>
      <c r="J202" s="53"/>
      <c r="K202" s="84">
        <v>5.3800000000000001E-2</v>
      </c>
      <c r="L202" s="93"/>
      <c r="M202" s="130">
        <v>90259090</v>
      </c>
      <c r="N202" s="136">
        <v>7898331576492</v>
      </c>
      <c r="O202" s="130" t="s">
        <v>470</v>
      </c>
      <c r="P202" s="132"/>
      <c r="Q202" s="130" t="s">
        <v>1013</v>
      </c>
      <c r="R202" s="157"/>
    </row>
    <row r="203" spans="1:18" s="9" customFormat="1" ht="14.4" x14ac:dyDescent="0.3">
      <c r="A203" s="115">
        <v>2050007</v>
      </c>
      <c r="B203" s="57" t="s">
        <v>1131</v>
      </c>
      <c r="C203" s="167">
        <f>VLOOKUP(A203,'[1]Por família de produtos'!$F:$G,2,FALSE)</f>
        <v>205.45</v>
      </c>
      <c r="D203" s="167">
        <f>C203*(1-K203)*0.5</f>
        <v>97.198395000000005</v>
      </c>
      <c r="E203" s="167">
        <f>C203*(1-J203)*0.5</f>
        <v>102.72499999999999</v>
      </c>
      <c r="F203" s="38" t="s">
        <v>9</v>
      </c>
      <c r="G203" s="125">
        <v>9.7500000000000003E-2</v>
      </c>
      <c r="H203" s="125">
        <v>0.12</v>
      </c>
      <c r="I203" s="126" t="s">
        <v>0</v>
      </c>
      <c r="J203" s="53"/>
      <c r="K203" s="84">
        <v>5.3800000000000001E-2</v>
      </c>
      <c r="L203" s="93"/>
      <c r="M203" s="130">
        <v>90259090</v>
      </c>
      <c r="N203" s="136">
        <v>7898331573804</v>
      </c>
      <c r="O203" s="130" t="s">
        <v>470</v>
      </c>
      <c r="P203" s="132"/>
      <c r="Q203" s="130" t="s">
        <v>1014</v>
      </c>
      <c r="R203" s="157"/>
    </row>
    <row r="204" spans="1:18" s="9" customFormat="1" ht="14.4" x14ac:dyDescent="0.3">
      <c r="A204" s="115">
        <v>2050008</v>
      </c>
      <c r="B204" s="57" t="s">
        <v>1131</v>
      </c>
      <c r="C204" s="167">
        <f>VLOOKUP(A204,'[1]Por família de produtos'!$F:$G,2,FALSE)</f>
        <v>563.25</v>
      </c>
      <c r="D204" s="167">
        <f>C204*(1-K204)*0.5</f>
        <v>266.47357500000004</v>
      </c>
      <c r="E204" s="167">
        <f>C204*(1-J204)*0.5</f>
        <v>281.625</v>
      </c>
      <c r="F204" s="38" t="s">
        <v>9</v>
      </c>
      <c r="G204" s="125">
        <v>9.7500000000000003E-2</v>
      </c>
      <c r="H204" s="125">
        <v>0.12</v>
      </c>
      <c r="I204" s="126" t="s">
        <v>0</v>
      </c>
      <c r="J204" s="53"/>
      <c r="K204" s="84">
        <v>5.3800000000000001E-2</v>
      </c>
      <c r="L204" s="93"/>
      <c r="M204" s="130">
        <v>90259090</v>
      </c>
      <c r="N204" s="136">
        <v>7898331576898</v>
      </c>
      <c r="O204" s="130" t="s">
        <v>470</v>
      </c>
      <c r="P204" s="132"/>
      <c r="Q204" s="130" t="s">
        <v>1015</v>
      </c>
      <c r="R204" s="157"/>
    </row>
    <row r="205" spans="1:18" s="9" customFormat="1" ht="14.4" x14ac:dyDescent="0.3">
      <c r="A205" s="115">
        <v>2050009</v>
      </c>
      <c r="B205" s="57" t="s">
        <v>1131</v>
      </c>
      <c r="C205" s="167">
        <f>VLOOKUP(A205,'[1]Por família de produtos'!$F:$G,2,FALSE)</f>
        <v>409.16</v>
      </c>
      <c r="D205" s="167">
        <f>C205*(1-K205)*0.5</f>
        <v>193.57359600000001</v>
      </c>
      <c r="E205" s="167">
        <f>C205*(1-J205)*0.5</f>
        <v>204.58</v>
      </c>
      <c r="F205" s="38" t="s">
        <v>9</v>
      </c>
      <c r="G205" s="125">
        <v>9.7500000000000003E-2</v>
      </c>
      <c r="H205" s="125">
        <v>0.12</v>
      </c>
      <c r="I205" s="126" t="s">
        <v>0</v>
      </c>
      <c r="J205" s="53"/>
      <c r="K205" s="84">
        <v>5.3800000000000001E-2</v>
      </c>
      <c r="L205" s="93"/>
      <c r="M205" s="130">
        <v>90259090</v>
      </c>
      <c r="N205" s="136">
        <v>7898331576171</v>
      </c>
      <c r="O205" s="130" t="s">
        <v>470</v>
      </c>
      <c r="P205" s="132"/>
      <c r="Q205" s="130" t="s">
        <v>1016</v>
      </c>
      <c r="R205" s="157"/>
    </row>
    <row r="206" spans="1:18" s="9" customFormat="1" ht="14.4" x14ac:dyDescent="0.3">
      <c r="A206" s="115">
        <v>2069003</v>
      </c>
      <c r="B206" s="57" t="s">
        <v>1134</v>
      </c>
      <c r="C206" s="167">
        <f>VLOOKUP(A206,'[1]Por família de produtos'!$F:$G,2,FALSE)</f>
        <v>91.41</v>
      </c>
      <c r="D206" s="167">
        <f>C206*(1-K206)*0.5</f>
        <v>43.246071000000001</v>
      </c>
      <c r="E206" s="167">
        <f>C206*(1-J206)*0.5</f>
        <v>45.704999999999998</v>
      </c>
      <c r="F206" s="38" t="s">
        <v>9</v>
      </c>
      <c r="G206" s="125">
        <v>9.7500000000000003E-2</v>
      </c>
      <c r="H206" s="125">
        <v>0.12</v>
      </c>
      <c r="I206" s="126" t="s">
        <v>0</v>
      </c>
      <c r="J206" s="53"/>
      <c r="K206" s="84">
        <v>5.3800000000000001E-2</v>
      </c>
      <c r="L206" s="93"/>
      <c r="M206" s="130">
        <v>90259090</v>
      </c>
      <c r="N206" s="136">
        <v>7898331571992</v>
      </c>
      <c r="O206" s="130" t="s">
        <v>470</v>
      </c>
      <c r="P206" s="132"/>
      <c r="Q206" s="130" t="s">
        <v>1018</v>
      </c>
      <c r="R206" s="157"/>
    </row>
    <row r="207" spans="1:18" s="9" customFormat="1" ht="14.4" x14ac:dyDescent="0.3">
      <c r="A207" s="115">
        <v>2069005</v>
      </c>
      <c r="B207" s="57" t="s">
        <v>1134</v>
      </c>
      <c r="C207" s="167">
        <f>VLOOKUP(A207,'[1]Por família de produtos'!$F:$G,2,FALSE)</f>
        <v>276.39999999999998</v>
      </c>
      <c r="D207" s="167">
        <f>C207*(1-K207)*0.5</f>
        <v>130.76483999999999</v>
      </c>
      <c r="E207" s="167">
        <f>C207*(1-J207)*0.5</f>
        <v>138.19999999999999</v>
      </c>
      <c r="F207" s="38" t="s">
        <v>9</v>
      </c>
      <c r="G207" s="125">
        <v>9.7500000000000003E-2</v>
      </c>
      <c r="H207" s="125">
        <v>0.12</v>
      </c>
      <c r="I207" s="126" t="s">
        <v>0</v>
      </c>
      <c r="J207" s="53"/>
      <c r="K207" s="84">
        <v>5.3800000000000001E-2</v>
      </c>
      <c r="L207" s="93"/>
      <c r="M207" s="130">
        <v>90259090</v>
      </c>
      <c r="N207" s="136">
        <v>7898331577215</v>
      </c>
      <c r="O207" s="130" t="s">
        <v>470</v>
      </c>
      <c r="P207" s="132"/>
      <c r="Q207" s="130" t="s">
        <v>1019</v>
      </c>
      <c r="R207" s="157"/>
    </row>
    <row r="208" spans="1:18" s="9" customFormat="1" ht="14.4" x14ac:dyDescent="0.3">
      <c r="A208" s="114">
        <v>2069006</v>
      </c>
      <c r="B208" s="37" t="s">
        <v>1134</v>
      </c>
      <c r="C208" s="167">
        <f>VLOOKUP(A208,'[1]Por família de produtos'!$F:$G,2,FALSE)</f>
        <v>389.58</v>
      </c>
      <c r="D208" s="167">
        <f>C208*(1-K208)*0.5</f>
        <v>184.31029799999999</v>
      </c>
      <c r="E208" s="167">
        <f>C208*(1-J208)*0.5</f>
        <v>194.79</v>
      </c>
      <c r="F208" s="38" t="s">
        <v>9</v>
      </c>
      <c r="G208" s="84">
        <v>9.7500000000000003E-2</v>
      </c>
      <c r="H208" s="84">
        <v>0.12</v>
      </c>
      <c r="I208" s="85" t="s">
        <v>0</v>
      </c>
      <c r="J208" s="53"/>
      <c r="K208" s="84">
        <v>5.3800000000000001E-2</v>
      </c>
      <c r="L208" s="93"/>
      <c r="M208" s="37">
        <v>90259090</v>
      </c>
      <c r="N208" s="94">
        <v>7898331576973</v>
      </c>
      <c r="O208" s="37" t="s">
        <v>470</v>
      </c>
      <c r="P208" s="40"/>
      <c r="Q208" s="37" t="s">
        <v>1020</v>
      </c>
      <c r="R208" s="157"/>
    </row>
    <row r="209" spans="1:18" s="72" customFormat="1" ht="14.4" x14ac:dyDescent="0.3">
      <c r="A209" s="115">
        <v>2072201</v>
      </c>
      <c r="B209" s="73" t="s">
        <v>1135</v>
      </c>
      <c r="C209" s="167">
        <f>VLOOKUP(A209,'[1]Por família de produtos'!$F:$G,2,FALSE)</f>
        <v>154.30000000000001</v>
      </c>
      <c r="D209" s="167">
        <f>C209*(1-K209)*0.5</f>
        <v>72.999330000000015</v>
      </c>
      <c r="E209" s="167">
        <f>C209*(1-J209)*0.5</f>
        <v>77.150000000000006</v>
      </c>
      <c r="F209" s="38" t="s">
        <v>9</v>
      </c>
      <c r="G209" s="125">
        <v>9.7500000000000003E-2</v>
      </c>
      <c r="H209" s="125">
        <v>0.12</v>
      </c>
      <c r="I209" s="126" t="s">
        <v>0</v>
      </c>
      <c r="J209" s="53"/>
      <c r="K209" s="84">
        <v>5.3800000000000001E-2</v>
      </c>
      <c r="L209" s="86"/>
      <c r="M209" s="127">
        <v>90259090</v>
      </c>
      <c r="N209" s="138">
        <v>7898331576362</v>
      </c>
      <c r="O209" s="127" t="s">
        <v>470</v>
      </c>
      <c r="P209" s="139">
        <v>3.5000000000000003E-2</v>
      </c>
      <c r="Q209" s="127" t="s">
        <v>980</v>
      </c>
      <c r="R209" s="156"/>
    </row>
    <row r="210" spans="1:18" s="72" customFormat="1" ht="14.4" x14ac:dyDescent="0.3">
      <c r="A210" s="115">
        <v>2072202</v>
      </c>
      <c r="B210" s="73" t="s">
        <v>1135</v>
      </c>
      <c r="C210" s="167">
        <f>VLOOKUP(A210,'[1]Por família de produtos'!$F:$G,2,FALSE)</f>
        <v>154.30000000000001</v>
      </c>
      <c r="D210" s="167">
        <f>C210*(1-K210)*0.5</f>
        <v>72.999330000000015</v>
      </c>
      <c r="E210" s="167">
        <f>C210*(1-J210)*0.5</f>
        <v>77.150000000000006</v>
      </c>
      <c r="F210" s="38" t="s">
        <v>9</v>
      </c>
      <c r="G210" s="125">
        <v>9.7500000000000003E-2</v>
      </c>
      <c r="H210" s="125">
        <v>0.12</v>
      </c>
      <c r="I210" s="126" t="s">
        <v>0</v>
      </c>
      <c r="J210" s="53"/>
      <c r="K210" s="84">
        <v>5.3800000000000001E-2</v>
      </c>
      <c r="L210" s="86"/>
      <c r="M210" s="127">
        <v>90259090</v>
      </c>
      <c r="N210" s="138">
        <v>7898331574382</v>
      </c>
      <c r="O210" s="127" t="s">
        <v>470</v>
      </c>
      <c r="P210" s="139">
        <v>0.02</v>
      </c>
      <c r="Q210" s="127" t="s">
        <v>981</v>
      </c>
      <c r="R210" s="156"/>
    </row>
    <row r="211" spans="1:18" s="72" customFormat="1" ht="14.4" x14ac:dyDescent="0.3">
      <c r="A211" s="115">
        <v>2072203</v>
      </c>
      <c r="B211" s="73" t="s">
        <v>1135</v>
      </c>
      <c r="C211" s="167">
        <f>VLOOKUP(A211,'[1]Por família de produtos'!$F:$G,2,FALSE)</f>
        <v>102.29</v>
      </c>
      <c r="D211" s="167">
        <f>C211*(1-K211)*0.5</f>
        <v>48.393399000000002</v>
      </c>
      <c r="E211" s="167">
        <f>C211*(1-J211)*0.5</f>
        <v>51.145000000000003</v>
      </c>
      <c r="F211" s="38" t="s">
        <v>9</v>
      </c>
      <c r="G211" s="125">
        <v>9.7500000000000003E-2</v>
      </c>
      <c r="H211" s="125">
        <v>0.12</v>
      </c>
      <c r="I211" s="126" t="s">
        <v>0</v>
      </c>
      <c r="J211" s="53"/>
      <c r="K211" s="84">
        <v>5.3800000000000001E-2</v>
      </c>
      <c r="L211" s="86"/>
      <c r="M211" s="127">
        <v>90259090</v>
      </c>
      <c r="N211" s="138">
        <v>7898331573866</v>
      </c>
      <c r="O211" s="127" t="s">
        <v>470</v>
      </c>
      <c r="P211" s="139">
        <v>2.5000000000000001E-2</v>
      </c>
      <c r="Q211" s="127" t="s">
        <v>982</v>
      </c>
      <c r="R211" s="156"/>
    </row>
    <row r="212" spans="1:18" s="72" customFormat="1" ht="14.4" x14ac:dyDescent="0.3">
      <c r="A212" s="114">
        <v>2072204</v>
      </c>
      <c r="B212" s="68" t="s">
        <v>1135</v>
      </c>
      <c r="C212" s="167">
        <f>VLOOKUP(A212,'[1]Por família de produtos'!$F:$G,2,FALSE)</f>
        <v>252.46</v>
      </c>
      <c r="D212" s="167">
        <f>C212*(1-K212)*0.5</f>
        <v>119.43882600000001</v>
      </c>
      <c r="E212" s="167">
        <f>C212*(1-J212)*0.5</f>
        <v>126.23</v>
      </c>
      <c r="F212" s="38" t="s">
        <v>9</v>
      </c>
      <c r="G212" s="84">
        <v>9.7500000000000003E-2</v>
      </c>
      <c r="H212" s="84">
        <v>0.12</v>
      </c>
      <c r="I212" s="85" t="s">
        <v>0</v>
      </c>
      <c r="J212" s="53"/>
      <c r="K212" s="84">
        <v>5.3800000000000001E-2</v>
      </c>
      <c r="L212" s="86"/>
      <c r="M212" s="68">
        <v>90259090</v>
      </c>
      <c r="N212" s="94">
        <v>7898331574948</v>
      </c>
      <c r="O212" s="68" t="s">
        <v>470</v>
      </c>
      <c r="P212" s="78"/>
      <c r="Q212" s="68" t="s">
        <v>1017</v>
      </c>
      <c r="R212" s="156"/>
    </row>
    <row r="213" spans="1:18" s="72" customFormat="1" ht="14.4" x14ac:dyDescent="0.3">
      <c r="A213" s="117">
        <v>2088001</v>
      </c>
      <c r="B213" s="79" t="s">
        <v>1024</v>
      </c>
      <c r="C213" s="167">
        <f>VLOOKUP(A213,'[1]Por família de produtos'!$F:$G,2,FALSE)</f>
        <v>1466.9</v>
      </c>
      <c r="D213" s="167">
        <f>C213*(1-K213)*0.5</f>
        <v>693.99039000000005</v>
      </c>
      <c r="E213" s="167">
        <f>C213*(1-J213)*0.5</f>
        <v>733.45</v>
      </c>
      <c r="F213" s="58" t="s">
        <v>9</v>
      </c>
      <c r="G213" s="125">
        <v>9.7500000000000003E-2</v>
      </c>
      <c r="H213" s="125">
        <v>0.12</v>
      </c>
      <c r="I213" s="126" t="s">
        <v>0</v>
      </c>
      <c r="J213" s="95"/>
      <c r="K213" s="84">
        <v>5.3800000000000001E-2</v>
      </c>
      <c r="L213" s="88"/>
      <c r="M213" s="140">
        <v>90259090</v>
      </c>
      <c r="N213" s="138">
        <v>7898331576928</v>
      </c>
      <c r="O213" s="141" t="s">
        <v>470</v>
      </c>
      <c r="P213" s="138">
        <v>3.9E-2</v>
      </c>
      <c r="Q213" s="142" t="s">
        <v>1493</v>
      </c>
      <c r="R213" s="156"/>
    </row>
    <row r="214" spans="1:18" s="72" customFormat="1" ht="14.4" x14ac:dyDescent="0.3">
      <c r="A214" s="117">
        <v>2088002</v>
      </c>
      <c r="B214" s="79" t="s">
        <v>1024</v>
      </c>
      <c r="C214" s="167">
        <f>VLOOKUP(A214,'[1]Por família de produtos'!$F:$G,2,FALSE)</f>
        <v>1466.9</v>
      </c>
      <c r="D214" s="167">
        <f>C214*(1-K214)*0.5</f>
        <v>693.99039000000005</v>
      </c>
      <c r="E214" s="167">
        <f>C214*(1-J214)*0.5</f>
        <v>733.45</v>
      </c>
      <c r="F214" s="58" t="s">
        <v>9</v>
      </c>
      <c r="G214" s="125">
        <v>9.7500000000000003E-2</v>
      </c>
      <c r="H214" s="125">
        <v>0.12</v>
      </c>
      <c r="I214" s="126" t="s">
        <v>0</v>
      </c>
      <c r="J214" s="95"/>
      <c r="K214" s="84">
        <v>5.3800000000000001E-2</v>
      </c>
      <c r="L214" s="88"/>
      <c r="M214" s="140">
        <v>90259090</v>
      </c>
      <c r="N214" s="138">
        <v>7898331576416</v>
      </c>
      <c r="O214" s="141" t="s">
        <v>470</v>
      </c>
      <c r="P214" s="138">
        <v>3.6999999999999998E-2</v>
      </c>
      <c r="Q214" s="142" t="s">
        <v>1493</v>
      </c>
      <c r="R214" s="156"/>
    </row>
    <row r="215" spans="1:18" s="72" customFormat="1" ht="14.4" x14ac:dyDescent="0.3">
      <c r="A215" s="118">
        <v>2088003</v>
      </c>
      <c r="B215" s="80" t="s">
        <v>1024</v>
      </c>
      <c r="C215" s="167">
        <f>VLOOKUP(A215,'[1]Por família de produtos'!$F:$G,2,FALSE)</f>
        <v>1497.37</v>
      </c>
      <c r="D215" s="167">
        <f>C215*(1-K215)*0.5</f>
        <v>708.40574700000002</v>
      </c>
      <c r="E215" s="167">
        <f>C215*(1-J215)*0.5</f>
        <v>748.68499999999995</v>
      </c>
      <c r="F215" s="38" t="s">
        <v>9</v>
      </c>
      <c r="G215" s="84">
        <v>9.7500000000000003E-2</v>
      </c>
      <c r="H215" s="84">
        <v>0.12</v>
      </c>
      <c r="I215" s="85" t="s">
        <v>0</v>
      </c>
      <c r="J215" s="53"/>
      <c r="K215" s="84">
        <v>5.3800000000000001E-2</v>
      </c>
      <c r="L215" s="86"/>
      <c r="M215" s="49">
        <v>90259090</v>
      </c>
      <c r="N215" s="69">
        <v>7898331571534</v>
      </c>
      <c r="O215" s="51" t="s">
        <v>470</v>
      </c>
      <c r="P215" s="69">
        <v>4.2000000000000003E-2</v>
      </c>
      <c r="Q215" s="60" t="s">
        <v>1493</v>
      </c>
      <c r="R215" s="156"/>
    </row>
    <row r="216" spans="1:18" s="72" customFormat="1" ht="14.4" x14ac:dyDescent="0.3">
      <c r="A216" s="118">
        <v>2088004</v>
      </c>
      <c r="B216" s="80" t="s">
        <v>1024</v>
      </c>
      <c r="C216" s="167">
        <f>VLOOKUP(A216,'[1]Por família de produtos'!$F:$G,2,FALSE)</f>
        <v>692.1</v>
      </c>
      <c r="D216" s="167">
        <f>C216*(1-K216)*0.5</f>
        <v>327.43251000000004</v>
      </c>
      <c r="E216" s="167">
        <f>C216*(1-J216)*0.5</f>
        <v>346.05</v>
      </c>
      <c r="F216" s="38" t="s">
        <v>9</v>
      </c>
      <c r="G216" s="84">
        <v>9.7500000000000003E-2</v>
      </c>
      <c r="H216" s="84">
        <v>0.12</v>
      </c>
      <c r="I216" s="85" t="s">
        <v>0</v>
      </c>
      <c r="J216" s="53"/>
      <c r="K216" s="84">
        <v>5.3800000000000001E-2</v>
      </c>
      <c r="L216" s="86"/>
      <c r="M216" s="49">
        <v>90259090</v>
      </c>
      <c r="N216" s="69">
        <v>7898331574405</v>
      </c>
      <c r="O216" s="51" t="s">
        <v>470</v>
      </c>
      <c r="P216" s="69">
        <v>4.8000000000000001E-2</v>
      </c>
      <c r="Q216" s="60" t="s">
        <v>1494</v>
      </c>
      <c r="R216" s="156"/>
    </row>
    <row r="217" spans="1:18" s="72" customFormat="1" ht="14.4" x14ac:dyDescent="0.3">
      <c r="A217" s="118">
        <v>2088005</v>
      </c>
      <c r="B217" s="80" t="s">
        <v>1024</v>
      </c>
      <c r="C217" s="167">
        <f>VLOOKUP(A217,'[1]Por família de produtos'!$F:$G,2,FALSE)</f>
        <v>692.1</v>
      </c>
      <c r="D217" s="167">
        <f>C217*(1-K217)*0.5</f>
        <v>327.43251000000004</v>
      </c>
      <c r="E217" s="167">
        <f>C217*(1-J217)*0.5</f>
        <v>346.05</v>
      </c>
      <c r="F217" s="38" t="s">
        <v>9</v>
      </c>
      <c r="G217" s="84">
        <v>9.7500000000000003E-2</v>
      </c>
      <c r="H217" s="84">
        <v>0.12</v>
      </c>
      <c r="I217" s="85" t="s">
        <v>0</v>
      </c>
      <c r="J217" s="53"/>
      <c r="K217" s="84">
        <v>5.3800000000000001E-2</v>
      </c>
      <c r="L217" s="86"/>
      <c r="M217" s="49">
        <v>90259090</v>
      </c>
      <c r="N217" s="69">
        <v>7898331575631</v>
      </c>
      <c r="O217" s="51" t="s">
        <v>470</v>
      </c>
      <c r="P217" s="69">
        <v>0.05</v>
      </c>
      <c r="Q217" s="60" t="s">
        <v>1494</v>
      </c>
      <c r="R217" s="156"/>
    </row>
    <row r="218" spans="1:18" s="72" customFormat="1" ht="14.4" x14ac:dyDescent="0.3">
      <c r="A218" s="118">
        <v>2088006</v>
      </c>
      <c r="B218" s="80" t="s">
        <v>1024</v>
      </c>
      <c r="C218" s="167">
        <f>VLOOKUP(A218,'[1]Por família de produtos'!$F:$G,2,FALSE)</f>
        <v>692.1</v>
      </c>
      <c r="D218" s="167">
        <f>C218*(1-K218)*0.5</f>
        <v>327.43251000000004</v>
      </c>
      <c r="E218" s="167">
        <f>C218*(1-J218)*0.5</f>
        <v>346.05</v>
      </c>
      <c r="F218" s="38" t="s">
        <v>9</v>
      </c>
      <c r="G218" s="84">
        <v>9.7500000000000003E-2</v>
      </c>
      <c r="H218" s="84">
        <v>0.12</v>
      </c>
      <c r="I218" s="85" t="s">
        <v>0</v>
      </c>
      <c r="J218" s="53"/>
      <c r="K218" s="84">
        <v>5.3800000000000001E-2</v>
      </c>
      <c r="L218" s="86"/>
      <c r="M218" s="49">
        <v>90259090</v>
      </c>
      <c r="N218" s="69">
        <v>7898331577239</v>
      </c>
      <c r="O218" s="51" t="s">
        <v>470</v>
      </c>
      <c r="P218" s="69">
        <v>5.7000000000000002E-2</v>
      </c>
      <c r="Q218" s="60" t="s">
        <v>1494</v>
      </c>
      <c r="R218" s="156"/>
    </row>
    <row r="219" spans="1:18" s="72" customFormat="1" ht="14.4" x14ac:dyDescent="0.3">
      <c r="A219" s="118">
        <v>2088007</v>
      </c>
      <c r="B219" s="80" t="s">
        <v>1024</v>
      </c>
      <c r="C219" s="167">
        <f>VLOOKUP(A219,'[1]Por família de produtos'!$F:$G,2,FALSE)</f>
        <v>779.15</v>
      </c>
      <c r="D219" s="167">
        <f>C219*(1-K219)*0.5</f>
        <v>368.61586499999999</v>
      </c>
      <c r="E219" s="167">
        <f>C219*(1-J219)*0.5</f>
        <v>389.57499999999999</v>
      </c>
      <c r="F219" s="38" t="s">
        <v>12</v>
      </c>
      <c r="G219" s="84">
        <v>9.7500000000000003E-2</v>
      </c>
      <c r="H219" s="84">
        <v>0.12</v>
      </c>
      <c r="I219" s="85" t="s">
        <v>0</v>
      </c>
      <c r="J219" s="53"/>
      <c r="K219" s="84">
        <v>5.3800000000000001E-2</v>
      </c>
      <c r="L219" s="86"/>
      <c r="M219" s="49">
        <v>90259090</v>
      </c>
      <c r="N219" s="69">
        <v>7898331577482</v>
      </c>
      <c r="O219" s="51" t="s">
        <v>470</v>
      </c>
      <c r="P219" s="69">
        <v>7.0000000000000007E-2</v>
      </c>
      <c r="Q219" s="60" t="s">
        <v>1495</v>
      </c>
      <c r="R219" s="156"/>
    </row>
    <row r="220" spans="1:18" s="72" customFormat="1" ht="14.4" x14ac:dyDescent="0.3">
      <c r="A220" s="118">
        <v>2088008</v>
      </c>
      <c r="B220" s="80" t="s">
        <v>1024</v>
      </c>
      <c r="C220" s="167">
        <f>VLOOKUP(A220,'[1]Por família de produtos'!$F:$G,2,FALSE)</f>
        <v>779.15</v>
      </c>
      <c r="D220" s="167">
        <f>C220*(1-K220)*0.5</f>
        <v>368.61586499999999</v>
      </c>
      <c r="E220" s="167">
        <f>C220*(1-J220)*0.5</f>
        <v>389.57499999999999</v>
      </c>
      <c r="F220" s="38" t="s">
        <v>12</v>
      </c>
      <c r="G220" s="84">
        <v>9.7500000000000003E-2</v>
      </c>
      <c r="H220" s="84">
        <v>0.12</v>
      </c>
      <c r="I220" s="85" t="s">
        <v>0</v>
      </c>
      <c r="J220" s="53"/>
      <c r="K220" s="84">
        <v>5.3800000000000001E-2</v>
      </c>
      <c r="L220" s="86"/>
      <c r="M220" s="49">
        <v>90259090</v>
      </c>
      <c r="N220" s="69">
        <v>7898331576980</v>
      </c>
      <c r="O220" s="51" t="s">
        <v>470</v>
      </c>
      <c r="P220" s="69">
        <v>7.2999999999999995E-2</v>
      </c>
      <c r="Q220" s="60" t="s">
        <v>1495</v>
      </c>
      <c r="R220" s="156"/>
    </row>
    <row r="221" spans="1:18" s="72" customFormat="1" ht="14.4" x14ac:dyDescent="0.3">
      <c r="A221" s="115">
        <v>2094100</v>
      </c>
      <c r="B221" s="73" t="s">
        <v>1136</v>
      </c>
      <c r="C221" s="167">
        <f>VLOOKUP(A221,'[1]Por família de produtos'!$F:$G,2,FALSE)</f>
        <v>193.26</v>
      </c>
      <c r="D221" s="167">
        <f>C221*(1-K221)*0.5</f>
        <v>91.431306000000006</v>
      </c>
      <c r="E221" s="167">
        <f>C221*(1-J221)*0.5</f>
        <v>96.63</v>
      </c>
      <c r="F221" s="74"/>
      <c r="G221" s="125"/>
      <c r="H221" s="125">
        <v>0.12</v>
      </c>
      <c r="I221" s="126" t="s">
        <v>0</v>
      </c>
      <c r="J221" s="87"/>
      <c r="K221" s="84">
        <v>5.3800000000000001E-2</v>
      </c>
      <c r="L221" s="88"/>
      <c r="M221" s="127">
        <v>90259090</v>
      </c>
      <c r="N221" s="136">
        <v>7898331577154</v>
      </c>
      <c r="O221" s="127" t="s">
        <v>470</v>
      </c>
      <c r="P221" s="139"/>
      <c r="Q221" s="127" t="s">
        <v>1137</v>
      </c>
      <c r="R221" s="156"/>
    </row>
    <row r="222" spans="1:18" s="72" customFormat="1" ht="14.4" x14ac:dyDescent="0.3">
      <c r="A222" s="115">
        <v>2094101</v>
      </c>
      <c r="B222" s="73" t="s">
        <v>1136</v>
      </c>
      <c r="C222" s="167">
        <f>VLOOKUP(A222,'[1]Por família de produtos'!$F:$G,2,FALSE)</f>
        <v>914.09</v>
      </c>
      <c r="D222" s="167">
        <f>C222*(1-K222)*0.5</f>
        <v>432.45597900000001</v>
      </c>
      <c r="E222" s="167">
        <f>C222*(1-J222)*0.5</f>
        <v>457.04500000000002</v>
      </c>
      <c r="F222" s="74"/>
      <c r="G222" s="125"/>
      <c r="H222" s="125">
        <v>0.12</v>
      </c>
      <c r="I222" s="126" t="s">
        <v>0</v>
      </c>
      <c r="J222" s="87"/>
      <c r="K222" s="84">
        <v>5.3800000000000001E-2</v>
      </c>
      <c r="L222" s="88"/>
      <c r="M222" s="127">
        <v>90259090</v>
      </c>
      <c r="N222" s="136">
        <v>7898331574504</v>
      </c>
      <c r="O222" s="127" t="s">
        <v>470</v>
      </c>
      <c r="P222" s="139"/>
      <c r="Q222" s="130" t="s">
        <v>1011</v>
      </c>
      <c r="R222" s="156"/>
    </row>
    <row r="223" spans="1:18" s="113" customFormat="1" ht="14.4" x14ac:dyDescent="0.3">
      <c r="A223" s="110">
        <v>2105104</v>
      </c>
      <c r="B223" s="110" t="s">
        <v>1513</v>
      </c>
      <c r="C223" s="167">
        <f>VLOOKUP(A223,'[1]Por família de produtos'!$F:$G,2,FALSE)</f>
        <v>113.17</v>
      </c>
      <c r="D223" s="167">
        <f>C223*(1-K223)*0.5</f>
        <v>53.540727000000004</v>
      </c>
      <c r="E223" s="167">
        <f>C223*(1-J223)*0.5</f>
        <v>56.585000000000001</v>
      </c>
      <c r="F223" s="111" t="s">
        <v>12</v>
      </c>
      <c r="G223" s="160">
        <v>9.7500000000000003E-2</v>
      </c>
      <c r="H223" s="160">
        <v>0.12</v>
      </c>
      <c r="I223" s="126" t="s">
        <v>0</v>
      </c>
      <c r="J223" s="112"/>
      <c r="K223" s="112">
        <v>5.3800000000000001E-2</v>
      </c>
      <c r="M223" s="140">
        <v>90259090</v>
      </c>
      <c r="N223" s="161">
        <v>7898331574504</v>
      </c>
      <c r="O223" s="142" t="s">
        <v>470</v>
      </c>
      <c r="P223" s="162">
        <v>3.7999999999999999E-2</v>
      </c>
      <c r="Q223" s="142" t="s">
        <v>1518</v>
      </c>
      <c r="R223" s="171"/>
    </row>
    <row r="224" spans="1:18" s="72" customFormat="1" ht="14.4" x14ac:dyDescent="0.3">
      <c r="A224" s="114">
        <v>2105105</v>
      </c>
      <c r="B224" s="68" t="s">
        <v>1065</v>
      </c>
      <c r="C224" s="167">
        <f>VLOOKUP(A224,'[1]Por família de produtos'!$F:$G,2,FALSE)</f>
        <v>290.10000000000002</v>
      </c>
      <c r="D224" s="167">
        <f>C224*(1-K224)*0.5</f>
        <v>137.24631000000002</v>
      </c>
      <c r="E224" s="167">
        <f>C224*(1-J224)*0.5</f>
        <v>145.05000000000001</v>
      </c>
      <c r="F224" s="69"/>
      <c r="G224" s="84"/>
      <c r="H224" s="84">
        <v>0.12</v>
      </c>
      <c r="I224" s="85" t="s">
        <v>0</v>
      </c>
      <c r="J224" s="84"/>
      <c r="K224" s="84">
        <v>5.3800000000000001E-2</v>
      </c>
      <c r="L224" s="86"/>
      <c r="M224" s="68">
        <v>90259090</v>
      </c>
      <c r="N224" s="94">
        <v>7898331573675</v>
      </c>
      <c r="O224" s="68" t="s">
        <v>470</v>
      </c>
      <c r="P224" s="78"/>
      <c r="Q224" s="68" t="s">
        <v>1021</v>
      </c>
      <c r="R224" s="156"/>
    </row>
    <row r="225" spans="1:18" s="72" customFormat="1" ht="14.4" x14ac:dyDescent="0.3">
      <c r="A225" s="115">
        <v>2105106</v>
      </c>
      <c r="B225" s="73" t="s">
        <v>1065</v>
      </c>
      <c r="C225" s="167">
        <f>VLOOKUP(A225,'[1]Por família de produtos'!$F:$G,2,FALSE)</f>
        <v>417.87</v>
      </c>
      <c r="D225" s="167">
        <f>C225*(1-K225)*0.5</f>
        <v>197.69429700000001</v>
      </c>
      <c r="E225" s="167">
        <f>C225*(1-J225)*0.5</f>
        <v>208.935</v>
      </c>
      <c r="F225" s="74"/>
      <c r="G225" s="125"/>
      <c r="H225" s="125">
        <v>0.12</v>
      </c>
      <c r="I225" s="126" t="s">
        <v>0</v>
      </c>
      <c r="J225" s="87"/>
      <c r="K225" s="84">
        <v>5.3800000000000001E-2</v>
      </c>
      <c r="L225" s="88"/>
      <c r="M225" s="127">
        <v>90259090</v>
      </c>
      <c r="N225" s="136">
        <v>7898331574887</v>
      </c>
      <c r="O225" s="127" t="s">
        <v>470</v>
      </c>
      <c r="P225" s="139"/>
      <c r="Q225" s="127" t="s">
        <v>1022</v>
      </c>
      <c r="R225" s="156"/>
    </row>
    <row r="226" spans="1:18" s="72" customFormat="1" ht="14.4" x14ac:dyDescent="0.3">
      <c r="A226" s="115">
        <v>2105107</v>
      </c>
      <c r="B226" s="73" t="s">
        <v>1065</v>
      </c>
      <c r="C226" s="167">
        <f>VLOOKUP(A226,'[1]Por família de produtos'!$F:$G,2,FALSE)</f>
        <v>448.34</v>
      </c>
      <c r="D226" s="167">
        <f>C226*(1-K226)*0.5</f>
        <v>212.10965400000001</v>
      </c>
      <c r="E226" s="167">
        <f>C226*(1-J226)*0.5</f>
        <v>224.17</v>
      </c>
      <c r="F226" s="74"/>
      <c r="G226" s="125"/>
      <c r="H226" s="125">
        <v>0.12</v>
      </c>
      <c r="I226" s="126" t="s">
        <v>0</v>
      </c>
      <c r="J226" s="87"/>
      <c r="K226" s="84">
        <v>5.3800000000000001E-2</v>
      </c>
      <c r="L226" s="88"/>
      <c r="M226" s="127">
        <v>90259090</v>
      </c>
      <c r="N226" s="136">
        <v>7898331574122</v>
      </c>
      <c r="O226" s="127" t="s">
        <v>470</v>
      </c>
      <c r="P226" s="139"/>
      <c r="Q226" s="127" t="s">
        <v>1023</v>
      </c>
      <c r="R226" s="156"/>
    </row>
    <row r="227" spans="1:18" s="72" customFormat="1" ht="14.4" x14ac:dyDescent="0.3">
      <c r="A227" s="114" t="s">
        <v>47</v>
      </c>
      <c r="B227" s="68" t="s">
        <v>13</v>
      </c>
      <c r="C227" s="167">
        <f>VLOOKUP(A227,'[1]Por família de produtos'!$F:$G,2,FALSE)</f>
        <v>33.29</v>
      </c>
      <c r="D227" s="167">
        <f>C227*(1-K227)*0.5</f>
        <v>15.749499</v>
      </c>
      <c r="E227" s="167">
        <f>C227*(1-J227)*0.5</f>
        <v>16.645</v>
      </c>
      <c r="F227" s="69" t="s">
        <v>9</v>
      </c>
      <c r="G227" s="84">
        <v>3.2500000000000001E-2</v>
      </c>
      <c r="H227" s="84">
        <v>0.13300000000000001</v>
      </c>
      <c r="I227" s="85" t="s">
        <v>3</v>
      </c>
      <c r="J227" s="86"/>
      <c r="K227" s="84">
        <v>5.3800000000000001E-2</v>
      </c>
      <c r="L227" s="86"/>
      <c r="M227" s="68">
        <v>85364100</v>
      </c>
      <c r="N227" s="70">
        <v>7898331578014</v>
      </c>
      <c r="O227" s="68" t="s">
        <v>594</v>
      </c>
      <c r="P227" s="71">
        <v>4.1000001132488251E-2</v>
      </c>
      <c r="Q227" s="68" t="s">
        <v>1138</v>
      </c>
      <c r="R227" s="156"/>
    </row>
    <row r="228" spans="1:18" s="72" customFormat="1" ht="14.4" x14ac:dyDescent="0.3">
      <c r="A228" s="114" t="s">
        <v>48</v>
      </c>
      <c r="B228" s="68" t="s">
        <v>13</v>
      </c>
      <c r="C228" s="167">
        <f>VLOOKUP(A228,'[1]Por família de produtos'!$F:$G,2,FALSE)</f>
        <v>33.29</v>
      </c>
      <c r="D228" s="167">
        <f>C228*(1-K228)*0.5</f>
        <v>15.749499</v>
      </c>
      <c r="E228" s="167">
        <f>C228*(1-J228)*0.5</f>
        <v>16.645</v>
      </c>
      <c r="F228" s="69" t="s">
        <v>9</v>
      </c>
      <c r="G228" s="84">
        <v>3.2500000000000001E-2</v>
      </c>
      <c r="H228" s="84">
        <v>0.13300000000000001</v>
      </c>
      <c r="I228" s="85" t="s">
        <v>3</v>
      </c>
      <c r="J228" s="86"/>
      <c r="K228" s="84">
        <v>5.3800000000000001E-2</v>
      </c>
      <c r="L228" s="86"/>
      <c r="M228" s="68">
        <v>85364100</v>
      </c>
      <c r="N228" s="70">
        <v>7898331578038</v>
      </c>
      <c r="O228" s="68" t="s">
        <v>594</v>
      </c>
      <c r="P228" s="71">
        <v>4.1000001132488251E-2</v>
      </c>
      <c r="Q228" s="68" t="s">
        <v>595</v>
      </c>
      <c r="R228" s="156"/>
    </row>
    <row r="229" spans="1:18" s="72" customFormat="1" ht="14.4" x14ac:dyDescent="0.3">
      <c r="A229" s="114" t="s">
        <v>49</v>
      </c>
      <c r="B229" s="68" t="s">
        <v>13</v>
      </c>
      <c r="C229" s="167">
        <f>VLOOKUP(A229,'[1]Por família de produtos'!$F:$G,2,FALSE)</f>
        <v>33.29</v>
      </c>
      <c r="D229" s="167">
        <f>C229*(1-K229)*0.5</f>
        <v>15.749499</v>
      </c>
      <c r="E229" s="167">
        <f>C229*(1-J229)*0.5</f>
        <v>16.645</v>
      </c>
      <c r="F229" s="69" t="s">
        <v>9</v>
      </c>
      <c r="G229" s="84">
        <v>3.2500000000000001E-2</v>
      </c>
      <c r="H229" s="84">
        <v>0.13300000000000001</v>
      </c>
      <c r="I229" s="85" t="s">
        <v>3</v>
      </c>
      <c r="J229" s="86"/>
      <c r="K229" s="84">
        <v>5.3800000000000001E-2</v>
      </c>
      <c r="L229" s="86"/>
      <c r="M229" s="68">
        <v>85364100</v>
      </c>
      <c r="N229" s="70">
        <v>7898331578052</v>
      </c>
      <c r="O229" s="68" t="s">
        <v>594</v>
      </c>
      <c r="P229" s="71">
        <v>4.1000001132488251E-2</v>
      </c>
      <c r="Q229" s="68" t="s">
        <v>1139</v>
      </c>
      <c r="R229" s="156"/>
    </row>
    <row r="230" spans="1:18" s="72" customFormat="1" ht="14.4" x14ac:dyDescent="0.3">
      <c r="A230" s="114" t="s">
        <v>50</v>
      </c>
      <c r="B230" s="68" t="s">
        <v>13</v>
      </c>
      <c r="C230" s="167">
        <f>VLOOKUP(A230,'[1]Por família de produtos'!$F:$G,2,FALSE)</f>
        <v>33.29</v>
      </c>
      <c r="D230" s="167">
        <f>C230*(1-K230)*0.5</f>
        <v>15.749499</v>
      </c>
      <c r="E230" s="167">
        <f>C230*(1-J230)*0.5</f>
        <v>16.645</v>
      </c>
      <c r="F230" s="69" t="s">
        <v>9</v>
      </c>
      <c r="G230" s="84">
        <v>3.2500000000000001E-2</v>
      </c>
      <c r="H230" s="84">
        <v>0.13300000000000001</v>
      </c>
      <c r="I230" s="85" t="s">
        <v>3</v>
      </c>
      <c r="J230" s="86"/>
      <c r="K230" s="84">
        <v>5.3800000000000001E-2</v>
      </c>
      <c r="L230" s="86"/>
      <c r="M230" s="68">
        <v>85364100</v>
      </c>
      <c r="N230" s="70">
        <v>7898331578076</v>
      </c>
      <c r="O230" s="68" t="s">
        <v>594</v>
      </c>
      <c r="P230" s="71">
        <v>4.1000001132488251E-2</v>
      </c>
      <c r="Q230" s="68" t="s">
        <v>1140</v>
      </c>
      <c r="R230" s="156"/>
    </row>
    <row r="231" spans="1:18" s="72" customFormat="1" ht="14.4" x14ac:dyDescent="0.3">
      <c r="A231" s="114" t="s">
        <v>51</v>
      </c>
      <c r="B231" s="68" t="s">
        <v>13</v>
      </c>
      <c r="C231" s="167">
        <f>VLOOKUP(A231,'[1]Por família de produtos'!$F:$G,2,FALSE)</f>
        <v>33.29</v>
      </c>
      <c r="D231" s="167">
        <f>C231*(1-K231)*0.5</f>
        <v>15.749499</v>
      </c>
      <c r="E231" s="167">
        <f>C231*(1-J231)*0.5</f>
        <v>16.645</v>
      </c>
      <c r="F231" s="69" t="s">
        <v>9</v>
      </c>
      <c r="G231" s="84">
        <v>3.2500000000000001E-2</v>
      </c>
      <c r="H231" s="84">
        <v>0.13300000000000001</v>
      </c>
      <c r="I231" s="85" t="s">
        <v>3</v>
      </c>
      <c r="J231" s="86"/>
      <c r="K231" s="84">
        <v>5.3800000000000001E-2</v>
      </c>
      <c r="L231" s="86"/>
      <c r="M231" s="68">
        <v>85364100</v>
      </c>
      <c r="N231" s="70">
        <v>7898331578090</v>
      </c>
      <c r="O231" s="68" t="s">
        <v>594</v>
      </c>
      <c r="P231" s="71">
        <v>4.1000001132488251E-2</v>
      </c>
      <c r="Q231" s="68" t="s">
        <v>596</v>
      </c>
      <c r="R231" s="156"/>
    </row>
    <row r="232" spans="1:18" s="72" customFormat="1" ht="14.4" x14ac:dyDescent="0.3">
      <c r="A232" s="115" t="s">
        <v>52</v>
      </c>
      <c r="B232" s="73" t="s">
        <v>13</v>
      </c>
      <c r="C232" s="167">
        <f>VLOOKUP(A232,'[1]Por família de produtos'!$F:$G,2,FALSE)</f>
        <v>97.94</v>
      </c>
      <c r="D232" s="167">
        <f>C232*(1-K232)*0.5</f>
        <v>46.335414</v>
      </c>
      <c r="E232" s="167">
        <f>C232*(1-J232)*0.5</f>
        <v>48.97</v>
      </c>
      <c r="F232" s="69" t="s">
        <v>9</v>
      </c>
      <c r="G232" s="125">
        <v>3.2500000000000001E-2</v>
      </c>
      <c r="H232" s="125">
        <v>0.13300000000000001</v>
      </c>
      <c r="I232" s="126" t="s">
        <v>3</v>
      </c>
      <c r="J232" s="84"/>
      <c r="K232" s="84">
        <v>5.3800000000000001E-2</v>
      </c>
      <c r="L232" s="86"/>
      <c r="M232" s="127">
        <v>85364100</v>
      </c>
      <c r="N232" s="128">
        <v>7898331578113</v>
      </c>
      <c r="O232" s="127" t="s">
        <v>594</v>
      </c>
      <c r="P232" s="129">
        <v>7.2999998927116394E-2</v>
      </c>
      <c r="Q232" s="127" t="s">
        <v>1141</v>
      </c>
      <c r="R232" s="156"/>
    </row>
    <row r="233" spans="1:18" s="72" customFormat="1" ht="14.4" x14ac:dyDescent="0.3">
      <c r="A233" s="115" t="s">
        <v>53</v>
      </c>
      <c r="B233" s="73" t="s">
        <v>13</v>
      </c>
      <c r="C233" s="167">
        <f>VLOOKUP(A233,'[1]Por família de produtos'!$F:$G,2,FALSE)</f>
        <v>62.68</v>
      </c>
      <c r="D233" s="167">
        <f>C233*(1-K233)*0.5</f>
        <v>29.653908000000001</v>
      </c>
      <c r="E233" s="167">
        <f>C233*(1-J233)*0.5</f>
        <v>31.34</v>
      </c>
      <c r="F233" s="69" t="s">
        <v>9</v>
      </c>
      <c r="G233" s="125">
        <v>3.2500000000000001E-2</v>
      </c>
      <c r="H233" s="125">
        <v>0.13300000000000001</v>
      </c>
      <c r="I233" s="126" t="s">
        <v>3</v>
      </c>
      <c r="J233" s="84"/>
      <c r="K233" s="84">
        <v>5.3800000000000001E-2</v>
      </c>
      <c r="L233" s="86"/>
      <c r="M233" s="127">
        <v>85364100</v>
      </c>
      <c r="N233" s="128">
        <v>7898331578137</v>
      </c>
      <c r="O233" s="127" t="s">
        <v>594</v>
      </c>
      <c r="P233" s="129">
        <v>4.1099999099969864E-2</v>
      </c>
      <c r="Q233" s="127" t="s">
        <v>597</v>
      </c>
      <c r="R233" s="156"/>
    </row>
    <row r="234" spans="1:18" s="72" customFormat="1" ht="14.4" x14ac:dyDescent="0.3">
      <c r="A234" s="114" t="s">
        <v>54</v>
      </c>
      <c r="B234" s="68" t="s">
        <v>13</v>
      </c>
      <c r="C234" s="167">
        <f>VLOOKUP(A234,'[1]Por família de produtos'!$F:$G,2,FALSE)</f>
        <v>78.349999999999994</v>
      </c>
      <c r="D234" s="167">
        <f>C234*(1-K234)*0.5</f>
        <v>37.067385000000002</v>
      </c>
      <c r="E234" s="167">
        <f>C234*(1-J234)*0.5</f>
        <v>39.174999999999997</v>
      </c>
      <c r="F234" s="69" t="s">
        <v>9</v>
      </c>
      <c r="G234" s="84">
        <v>3.2500000000000001E-2</v>
      </c>
      <c r="H234" s="84">
        <v>0.13300000000000001</v>
      </c>
      <c r="I234" s="85" t="s">
        <v>3</v>
      </c>
      <c r="J234" s="84"/>
      <c r="K234" s="84">
        <v>5.3800000000000001E-2</v>
      </c>
      <c r="L234" s="86"/>
      <c r="M234" s="68">
        <v>85364100</v>
      </c>
      <c r="N234" s="70">
        <v>7898331575020</v>
      </c>
      <c r="O234" s="68" t="s">
        <v>594</v>
      </c>
      <c r="P234" s="71">
        <v>4.2999999999999997E-2</v>
      </c>
      <c r="Q234" s="68" t="s">
        <v>598</v>
      </c>
      <c r="R234" s="156"/>
    </row>
    <row r="235" spans="1:18" s="72" customFormat="1" ht="14.4" x14ac:dyDescent="0.3">
      <c r="A235" s="114" t="s">
        <v>55</v>
      </c>
      <c r="B235" s="68" t="s">
        <v>13</v>
      </c>
      <c r="C235" s="167">
        <f>VLOOKUP(A235,'[1]Por família de produtos'!$F:$G,2,FALSE)</f>
        <v>78.349999999999994</v>
      </c>
      <c r="D235" s="167">
        <f>C235*(1-K235)*0.5</f>
        <v>37.067385000000002</v>
      </c>
      <c r="E235" s="167">
        <f>C235*(1-J235)*0.5</f>
        <v>39.174999999999997</v>
      </c>
      <c r="F235" s="69" t="s">
        <v>9</v>
      </c>
      <c r="G235" s="84">
        <v>3.2500000000000001E-2</v>
      </c>
      <c r="H235" s="84">
        <v>0.13300000000000001</v>
      </c>
      <c r="I235" s="85" t="s">
        <v>3</v>
      </c>
      <c r="J235" s="84"/>
      <c r="K235" s="84">
        <v>5.3800000000000001E-2</v>
      </c>
      <c r="L235" s="86"/>
      <c r="M235" s="68">
        <v>85364100</v>
      </c>
      <c r="N235" s="70">
        <v>7898331575044</v>
      </c>
      <c r="O235" s="68" t="s">
        <v>594</v>
      </c>
      <c r="P235" s="71">
        <v>4.8700001090764999E-2</v>
      </c>
      <c r="Q235" s="68" t="s">
        <v>598</v>
      </c>
      <c r="R235" s="156"/>
    </row>
    <row r="236" spans="1:18" s="72" customFormat="1" ht="14.4" x14ac:dyDescent="0.3">
      <c r="A236" s="114" t="s">
        <v>56</v>
      </c>
      <c r="B236" s="68" t="s">
        <v>13</v>
      </c>
      <c r="C236" s="167">
        <f>VLOOKUP(A236,'[1]Por família de produtos'!$F:$G,2,FALSE)</f>
        <v>78.349999999999994</v>
      </c>
      <c r="D236" s="167">
        <f>C236*(1-K236)*0.5</f>
        <v>37.067385000000002</v>
      </c>
      <c r="E236" s="167">
        <f>C236*(1-J236)*0.5</f>
        <v>39.174999999999997</v>
      </c>
      <c r="F236" s="69" t="s">
        <v>9</v>
      </c>
      <c r="G236" s="84">
        <v>3.2500000000000001E-2</v>
      </c>
      <c r="H236" s="84">
        <v>0.13300000000000001</v>
      </c>
      <c r="I236" s="85" t="s">
        <v>3</v>
      </c>
      <c r="J236" s="84"/>
      <c r="K236" s="84">
        <v>5.3800000000000001E-2</v>
      </c>
      <c r="L236" s="86"/>
      <c r="M236" s="68">
        <v>85364100</v>
      </c>
      <c r="N236" s="70">
        <v>7898331578151</v>
      </c>
      <c r="O236" s="68" t="s">
        <v>594</v>
      </c>
      <c r="P236" s="71">
        <v>4.8700001090764999E-2</v>
      </c>
      <c r="Q236" s="68" t="s">
        <v>1142</v>
      </c>
      <c r="R236" s="156"/>
    </row>
    <row r="237" spans="1:18" s="72" customFormat="1" ht="14.4" x14ac:dyDescent="0.3">
      <c r="A237" s="114" t="s">
        <v>57</v>
      </c>
      <c r="B237" s="68" t="s">
        <v>13</v>
      </c>
      <c r="C237" s="167">
        <f>VLOOKUP(A237,'[1]Por família de produtos'!$F:$G,2,FALSE)</f>
        <v>78.349999999999994</v>
      </c>
      <c r="D237" s="167">
        <f>C237*(1-K237)*0.5</f>
        <v>37.067385000000002</v>
      </c>
      <c r="E237" s="167">
        <f>C237*(1-J237)*0.5</f>
        <v>39.174999999999997</v>
      </c>
      <c r="F237" s="69" t="s">
        <v>9</v>
      </c>
      <c r="G237" s="84">
        <v>3.2500000000000001E-2</v>
      </c>
      <c r="H237" s="84">
        <v>0.13300000000000001</v>
      </c>
      <c r="I237" s="85" t="s">
        <v>3</v>
      </c>
      <c r="J237" s="84"/>
      <c r="K237" s="84">
        <v>5.3800000000000001E-2</v>
      </c>
      <c r="L237" s="86"/>
      <c r="M237" s="68">
        <v>85364100</v>
      </c>
      <c r="N237" s="70">
        <v>7898331578175</v>
      </c>
      <c r="O237" s="68" t="s">
        <v>594</v>
      </c>
      <c r="P237" s="71">
        <v>4.8700001090764999E-2</v>
      </c>
      <c r="Q237" s="68" t="s">
        <v>1143</v>
      </c>
      <c r="R237" s="156"/>
    </row>
    <row r="238" spans="1:18" s="72" customFormat="1" ht="14.4" x14ac:dyDescent="0.3">
      <c r="A238" s="114" t="s">
        <v>58</v>
      </c>
      <c r="B238" s="68" t="s">
        <v>13</v>
      </c>
      <c r="C238" s="167">
        <f>VLOOKUP(A238,'[1]Por família de produtos'!$F:$G,2,FALSE)</f>
        <v>88.13</v>
      </c>
      <c r="D238" s="167">
        <f>C238*(1-K238)*0.5</f>
        <v>41.694302999999998</v>
      </c>
      <c r="E238" s="167">
        <f>C238*(1-J238)*0.5</f>
        <v>44.064999999999998</v>
      </c>
      <c r="F238" s="69" t="s">
        <v>9</v>
      </c>
      <c r="G238" s="84">
        <v>3.2500000000000001E-2</v>
      </c>
      <c r="H238" s="84">
        <v>0.13300000000000001</v>
      </c>
      <c r="I238" s="85" t="s">
        <v>3</v>
      </c>
      <c r="J238" s="84"/>
      <c r="K238" s="84">
        <v>5.3800000000000001E-2</v>
      </c>
      <c r="L238" s="86"/>
      <c r="M238" s="68">
        <v>85364100</v>
      </c>
      <c r="N238" s="70">
        <v>7898331575068</v>
      </c>
      <c r="O238" s="68" t="s">
        <v>594</v>
      </c>
      <c r="P238" s="71">
        <v>4.1000000000000002E-2</v>
      </c>
      <c r="Q238" s="68" t="s">
        <v>598</v>
      </c>
      <c r="R238" s="156"/>
    </row>
    <row r="239" spans="1:18" s="72" customFormat="1" ht="14.4" x14ac:dyDescent="0.3">
      <c r="A239" s="114" t="s">
        <v>59</v>
      </c>
      <c r="B239" s="68" t="s">
        <v>13</v>
      </c>
      <c r="C239" s="167">
        <f>VLOOKUP(A239,'[1]Por família de produtos'!$F:$G,2,FALSE)</f>
        <v>88.13</v>
      </c>
      <c r="D239" s="167">
        <f>C239*(1-K239)*0.5</f>
        <v>41.694302999999998</v>
      </c>
      <c r="E239" s="167">
        <f>C239*(1-J239)*0.5</f>
        <v>44.064999999999998</v>
      </c>
      <c r="F239" s="69" t="s">
        <v>9</v>
      </c>
      <c r="G239" s="84">
        <v>3.2500000000000001E-2</v>
      </c>
      <c r="H239" s="84">
        <v>0.13300000000000001</v>
      </c>
      <c r="I239" s="85" t="s">
        <v>3</v>
      </c>
      <c r="J239" s="84"/>
      <c r="K239" s="84">
        <v>5.3800000000000001E-2</v>
      </c>
      <c r="L239" s="86"/>
      <c r="M239" s="68">
        <v>85364100</v>
      </c>
      <c r="N239" s="70">
        <v>7898331578199</v>
      </c>
      <c r="O239" s="68" t="s">
        <v>594</v>
      </c>
      <c r="P239" s="71">
        <v>4.7899998724460602E-2</v>
      </c>
      <c r="Q239" s="68" t="s">
        <v>1144</v>
      </c>
      <c r="R239" s="156"/>
    </row>
    <row r="240" spans="1:18" s="72" customFormat="1" ht="14.4" x14ac:dyDescent="0.3">
      <c r="A240" s="114" t="s">
        <v>60</v>
      </c>
      <c r="B240" s="68" t="s">
        <v>13</v>
      </c>
      <c r="C240" s="167">
        <f>VLOOKUP(A240,'[1]Por família de produtos'!$F:$G,2,FALSE)</f>
        <v>88.13</v>
      </c>
      <c r="D240" s="167">
        <f>C240*(1-K240)*0.5</f>
        <v>41.694302999999998</v>
      </c>
      <c r="E240" s="167">
        <f>C240*(1-J240)*0.5</f>
        <v>44.064999999999998</v>
      </c>
      <c r="F240" s="69" t="s">
        <v>9</v>
      </c>
      <c r="G240" s="84">
        <v>3.2500000000000001E-2</v>
      </c>
      <c r="H240" s="84">
        <v>0.13300000000000001</v>
      </c>
      <c r="I240" s="85" t="s">
        <v>3</v>
      </c>
      <c r="J240" s="84"/>
      <c r="K240" s="84">
        <v>5.3800000000000001E-2</v>
      </c>
      <c r="L240" s="86"/>
      <c r="M240" s="68">
        <v>85364100</v>
      </c>
      <c r="N240" s="70">
        <v>7898331578212</v>
      </c>
      <c r="O240" s="68" t="s">
        <v>594</v>
      </c>
      <c r="P240" s="71">
        <v>4.7899998724460602E-2</v>
      </c>
      <c r="Q240" s="68" t="s">
        <v>1145</v>
      </c>
      <c r="R240" s="156"/>
    </row>
    <row r="241" spans="1:18" s="72" customFormat="1" ht="14.4" x14ac:dyDescent="0.3">
      <c r="A241" s="114" t="s">
        <v>61</v>
      </c>
      <c r="B241" s="68" t="s">
        <v>13</v>
      </c>
      <c r="C241" s="167">
        <f>VLOOKUP(A241,'[1]Por família de produtos'!$F:$G,2,FALSE)</f>
        <v>88.13</v>
      </c>
      <c r="D241" s="167">
        <f>C241*(1-K241)*0.5</f>
        <v>41.694302999999998</v>
      </c>
      <c r="E241" s="167">
        <f>C241*(1-J241)*0.5</f>
        <v>44.064999999999998</v>
      </c>
      <c r="F241" s="69" t="s">
        <v>9</v>
      </c>
      <c r="G241" s="84">
        <v>3.2500000000000001E-2</v>
      </c>
      <c r="H241" s="84">
        <v>0.13300000000000001</v>
      </c>
      <c r="I241" s="85" t="s">
        <v>3</v>
      </c>
      <c r="J241" s="84"/>
      <c r="K241" s="84">
        <v>5.3800000000000001E-2</v>
      </c>
      <c r="L241" s="86"/>
      <c r="M241" s="68">
        <v>85364100</v>
      </c>
      <c r="N241" s="70">
        <v>7898331578236</v>
      </c>
      <c r="O241" s="68" t="s">
        <v>594</v>
      </c>
      <c r="P241" s="71">
        <v>4.7899998724460602E-2</v>
      </c>
      <c r="Q241" s="68" t="s">
        <v>1146</v>
      </c>
      <c r="R241" s="156"/>
    </row>
    <row r="242" spans="1:18" s="72" customFormat="1" ht="14.4" x14ac:dyDescent="0.3">
      <c r="A242" s="114" t="s">
        <v>62</v>
      </c>
      <c r="B242" s="68" t="s">
        <v>13</v>
      </c>
      <c r="C242" s="167">
        <f>VLOOKUP(A242,'[1]Por família de produtos'!$F:$G,2,FALSE)</f>
        <v>70.86</v>
      </c>
      <c r="D242" s="167">
        <f>C242*(1-K242)*0.5</f>
        <v>33.523865999999998</v>
      </c>
      <c r="E242" s="167">
        <f>C242*(1-J242)*0.5</f>
        <v>35.43</v>
      </c>
      <c r="F242" s="69" t="s">
        <v>9</v>
      </c>
      <c r="G242" s="84">
        <v>3.2500000000000001E-2</v>
      </c>
      <c r="H242" s="84">
        <v>0.13300000000000001</v>
      </c>
      <c r="I242" s="85" t="s">
        <v>3</v>
      </c>
      <c r="J242" s="84"/>
      <c r="K242" s="84">
        <v>5.3800000000000001E-2</v>
      </c>
      <c r="L242" s="86"/>
      <c r="M242" s="68">
        <v>85364100</v>
      </c>
      <c r="N242" s="70">
        <v>7898331578281</v>
      </c>
      <c r="O242" s="68" t="s">
        <v>594</v>
      </c>
      <c r="P242" s="71">
        <v>4.2000000000000003E-2</v>
      </c>
      <c r="Q242" s="68" t="s">
        <v>599</v>
      </c>
      <c r="R242" s="156"/>
    </row>
    <row r="243" spans="1:18" s="72" customFormat="1" ht="14.4" x14ac:dyDescent="0.3">
      <c r="A243" s="114" t="s">
        <v>63</v>
      </c>
      <c r="B243" s="68" t="s">
        <v>13</v>
      </c>
      <c r="C243" s="167">
        <f>VLOOKUP(A243,'[1]Por família de produtos'!$F:$G,2,FALSE)</f>
        <v>70.86</v>
      </c>
      <c r="D243" s="167">
        <f>C243*(1-K243)*0.5</f>
        <v>33.523865999999998</v>
      </c>
      <c r="E243" s="167">
        <f>C243*(1-J243)*0.5</f>
        <v>35.43</v>
      </c>
      <c r="F243" s="69" t="s">
        <v>9</v>
      </c>
      <c r="G243" s="84">
        <v>3.2500000000000001E-2</v>
      </c>
      <c r="H243" s="84">
        <v>0.13300000000000001</v>
      </c>
      <c r="I243" s="85" t="s">
        <v>3</v>
      </c>
      <c r="J243" s="84"/>
      <c r="K243" s="84">
        <v>5.3800000000000001E-2</v>
      </c>
      <c r="L243" s="86"/>
      <c r="M243" s="68">
        <v>85364100</v>
      </c>
      <c r="N243" s="70">
        <v>7898331578250</v>
      </c>
      <c r="O243" s="68" t="s">
        <v>594</v>
      </c>
      <c r="P243" s="71">
        <v>4.8700001090764999E-2</v>
      </c>
      <c r="Q243" s="68" t="s">
        <v>1147</v>
      </c>
      <c r="R243" s="156"/>
    </row>
    <row r="244" spans="1:18" s="72" customFormat="1" ht="14.4" x14ac:dyDescent="0.3">
      <c r="A244" s="114" t="s">
        <v>64</v>
      </c>
      <c r="B244" s="68" t="s">
        <v>13</v>
      </c>
      <c r="C244" s="167">
        <f>VLOOKUP(A244,'[1]Por família de produtos'!$F:$G,2,FALSE)</f>
        <v>60.89</v>
      </c>
      <c r="D244" s="167">
        <f>C244*(1-K244)*0.5</f>
        <v>28.807059000000002</v>
      </c>
      <c r="E244" s="167">
        <f>C244*(1-J244)*0.5</f>
        <v>30.445</v>
      </c>
      <c r="F244" s="69" t="s">
        <v>9</v>
      </c>
      <c r="G244" s="84">
        <v>3.2500000000000001E-2</v>
      </c>
      <c r="H244" s="84">
        <v>0.13300000000000001</v>
      </c>
      <c r="I244" s="85" t="s">
        <v>3</v>
      </c>
      <c r="J244" s="86"/>
      <c r="K244" s="84">
        <v>5.3800000000000001E-2</v>
      </c>
      <c r="L244" s="86"/>
      <c r="M244" s="68">
        <v>85364100</v>
      </c>
      <c r="N244" s="70">
        <v>7898331578274</v>
      </c>
      <c r="O244" s="68" t="s">
        <v>594</v>
      </c>
      <c r="P244" s="71">
        <v>4.7800000756978989E-2</v>
      </c>
      <c r="Q244" s="68" t="s">
        <v>1148</v>
      </c>
      <c r="R244" s="156"/>
    </row>
    <row r="245" spans="1:18" s="72" customFormat="1" ht="14.4" x14ac:dyDescent="0.3">
      <c r="A245" s="115" t="s">
        <v>65</v>
      </c>
      <c r="B245" s="73" t="s">
        <v>13</v>
      </c>
      <c r="C245" s="167">
        <f>VLOOKUP(A245,'[1]Por família de produtos'!$F:$G,2,FALSE)</f>
        <v>106.64</v>
      </c>
      <c r="D245" s="167">
        <f>C245*(1-K245)*0.5</f>
        <v>50.451384000000004</v>
      </c>
      <c r="E245" s="167">
        <f>C245*(1-J245)*0.5</f>
        <v>53.32</v>
      </c>
      <c r="F245" s="69" t="s">
        <v>9</v>
      </c>
      <c r="G245" s="125">
        <v>3.2500000000000001E-2</v>
      </c>
      <c r="H245" s="125">
        <v>0.13300000000000001</v>
      </c>
      <c r="I245" s="126" t="s">
        <v>3</v>
      </c>
      <c r="J245" s="84"/>
      <c r="K245" s="84">
        <v>5.3800000000000001E-2</v>
      </c>
      <c r="L245" s="86"/>
      <c r="M245" s="127">
        <v>85364100</v>
      </c>
      <c r="N245" s="128">
        <v>7898331578298</v>
      </c>
      <c r="O245" s="127" t="s">
        <v>594</v>
      </c>
      <c r="P245" s="129">
        <v>8.2500003278255463E-2</v>
      </c>
      <c r="Q245" s="127" t="s">
        <v>1149</v>
      </c>
      <c r="R245" s="156"/>
    </row>
    <row r="246" spans="1:18" s="72" customFormat="1" ht="14.4" x14ac:dyDescent="0.3">
      <c r="A246" s="114" t="s">
        <v>66</v>
      </c>
      <c r="B246" s="68" t="s">
        <v>13</v>
      </c>
      <c r="C246" s="167">
        <f>VLOOKUP(A246,'[1]Por família de produtos'!$F:$G,2,FALSE)</f>
        <v>125.89</v>
      </c>
      <c r="D246" s="167">
        <f>C246*(1-K246)*0.5</f>
        <v>59.558559000000002</v>
      </c>
      <c r="E246" s="167">
        <f>C246*(1-J246)*0.5</f>
        <v>62.945</v>
      </c>
      <c r="F246" s="69" t="s">
        <v>9</v>
      </c>
      <c r="G246" s="84">
        <v>3.2500000000000001E-2</v>
      </c>
      <c r="H246" s="84">
        <v>0.13300000000000001</v>
      </c>
      <c r="I246" s="85" t="s">
        <v>3</v>
      </c>
      <c r="J246" s="84"/>
      <c r="K246" s="84">
        <v>5.3800000000000001E-2</v>
      </c>
      <c r="L246" s="86"/>
      <c r="M246" s="68">
        <v>85364100</v>
      </c>
      <c r="N246" s="70">
        <v>7898331578311</v>
      </c>
      <c r="O246" s="68" t="s">
        <v>594</v>
      </c>
      <c r="P246" s="71">
        <v>0.13650000095367432</v>
      </c>
      <c r="Q246" s="68" t="s">
        <v>600</v>
      </c>
      <c r="R246" s="156"/>
    </row>
    <row r="247" spans="1:18" s="72" customFormat="1" ht="14.4" x14ac:dyDescent="0.3">
      <c r="A247" s="114" t="s">
        <v>67</v>
      </c>
      <c r="B247" s="68" t="s">
        <v>13</v>
      </c>
      <c r="C247" s="167">
        <f>VLOOKUP(A247,'[1]Por família de produtos'!$F:$G,2,FALSE)</f>
        <v>76.17</v>
      </c>
      <c r="D247" s="167">
        <f>C247*(1-K247)*0.5</f>
        <v>36.036027000000004</v>
      </c>
      <c r="E247" s="167">
        <f>C247*(1-J247)*0.5</f>
        <v>38.085000000000001</v>
      </c>
      <c r="F247" s="69" t="s">
        <v>9</v>
      </c>
      <c r="G247" s="84">
        <v>3.2500000000000001E-2</v>
      </c>
      <c r="H247" s="84">
        <v>0.13300000000000001</v>
      </c>
      <c r="I247" s="85" t="s">
        <v>3</v>
      </c>
      <c r="J247" s="84"/>
      <c r="K247" s="84">
        <v>5.3800000000000001E-2</v>
      </c>
      <c r="L247" s="86"/>
      <c r="M247" s="68">
        <v>85364100</v>
      </c>
      <c r="N247" s="70">
        <v>7898331578335</v>
      </c>
      <c r="O247" s="68" t="s">
        <v>594</v>
      </c>
      <c r="P247" s="71">
        <v>4.8099998384714127E-2</v>
      </c>
      <c r="Q247" s="68" t="s">
        <v>1150</v>
      </c>
      <c r="R247" s="156"/>
    </row>
    <row r="248" spans="1:18" s="72" customFormat="1" ht="14.4" x14ac:dyDescent="0.3">
      <c r="A248" s="114" t="s">
        <v>68</v>
      </c>
      <c r="B248" s="68" t="s">
        <v>13</v>
      </c>
      <c r="C248" s="167">
        <f>VLOOKUP(A248,'[1]Por família de produtos'!$F:$G,2,FALSE)</f>
        <v>76.17</v>
      </c>
      <c r="D248" s="167">
        <f>C248*(1-K248)*0.5</f>
        <v>36.036027000000004</v>
      </c>
      <c r="E248" s="167">
        <f>C248*(1-J248)*0.5</f>
        <v>38.085000000000001</v>
      </c>
      <c r="F248" s="69" t="s">
        <v>9</v>
      </c>
      <c r="G248" s="84">
        <v>3.2500000000000001E-2</v>
      </c>
      <c r="H248" s="84">
        <v>0.13300000000000001</v>
      </c>
      <c r="I248" s="85" t="s">
        <v>3</v>
      </c>
      <c r="J248" s="84"/>
      <c r="K248" s="84">
        <v>5.3800000000000001E-2</v>
      </c>
      <c r="L248" s="86"/>
      <c r="M248" s="68">
        <v>85364100</v>
      </c>
      <c r="N248" s="70">
        <v>7898331570216</v>
      </c>
      <c r="O248" s="68" t="s">
        <v>594</v>
      </c>
      <c r="P248" s="71">
        <v>4.8099998384714127E-2</v>
      </c>
      <c r="Q248" s="68" t="s">
        <v>1151</v>
      </c>
      <c r="R248" s="156"/>
    </row>
    <row r="249" spans="1:18" s="72" customFormat="1" ht="14.4" x14ac:dyDescent="0.3">
      <c r="A249" s="114" t="s">
        <v>69</v>
      </c>
      <c r="B249" s="68" t="s">
        <v>13</v>
      </c>
      <c r="C249" s="167">
        <f>VLOOKUP(A249,'[1]Por família de produtos'!$F:$G,2,FALSE)</f>
        <v>77.64</v>
      </c>
      <c r="D249" s="167">
        <f>C249*(1-K249)*0.5</f>
        <v>36.731484000000002</v>
      </c>
      <c r="E249" s="167">
        <f>C249*(1-J249)*0.5</f>
        <v>38.82</v>
      </c>
      <c r="F249" s="69" t="s">
        <v>9</v>
      </c>
      <c r="G249" s="84">
        <v>3.2500000000000001E-2</v>
      </c>
      <c r="H249" s="84">
        <v>0.13300000000000001</v>
      </c>
      <c r="I249" s="85" t="s">
        <v>3</v>
      </c>
      <c r="J249" s="84"/>
      <c r="K249" s="84">
        <v>5.3800000000000001E-2</v>
      </c>
      <c r="L249" s="86"/>
      <c r="M249" s="68">
        <v>85364100</v>
      </c>
      <c r="N249" s="70">
        <v>7898331578359</v>
      </c>
      <c r="O249" s="68" t="s">
        <v>594</v>
      </c>
      <c r="P249" s="71">
        <v>4.6300001442432404E-2</v>
      </c>
      <c r="Q249" s="68" t="s">
        <v>1152</v>
      </c>
      <c r="R249" s="156"/>
    </row>
    <row r="250" spans="1:18" s="72" customFormat="1" ht="14.4" x14ac:dyDescent="0.3">
      <c r="A250" s="114" t="s">
        <v>70</v>
      </c>
      <c r="B250" s="68" t="s">
        <v>13</v>
      </c>
      <c r="C250" s="167">
        <f>VLOOKUP(A250,'[1]Por família de produtos'!$F:$G,2,FALSE)</f>
        <v>77.64</v>
      </c>
      <c r="D250" s="167">
        <f>C250*(1-K250)*0.5</f>
        <v>36.731484000000002</v>
      </c>
      <c r="E250" s="167">
        <f>C250*(1-J250)*0.5</f>
        <v>38.82</v>
      </c>
      <c r="F250" s="69" t="s">
        <v>9</v>
      </c>
      <c r="G250" s="84">
        <v>3.2500000000000001E-2</v>
      </c>
      <c r="H250" s="84">
        <v>0.13300000000000001</v>
      </c>
      <c r="I250" s="85" t="s">
        <v>3</v>
      </c>
      <c r="J250" s="84"/>
      <c r="K250" s="84">
        <v>5.3800000000000001E-2</v>
      </c>
      <c r="L250" s="86"/>
      <c r="M250" s="68">
        <v>85364100</v>
      </c>
      <c r="N250" s="70">
        <v>7898331578373</v>
      </c>
      <c r="O250" s="68" t="s">
        <v>594</v>
      </c>
      <c r="P250" s="71">
        <v>4.7400001436471939E-2</v>
      </c>
      <c r="Q250" s="68" t="s">
        <v>1153</v>
      </c>
      <c r="R250" s="156"/>
    </row>
    <row r="251" spans="1:18" s="72" customFormat="1" ht="14.4" x14ac:dyDescent="0.3">
      <c r="A251" s="115" t="s">
        <v>71</v>
      </c>
      <c r="B251" s="73" t="s">
        <v>13</v>
      </c>
      <c r="C251" s="167">
        <f>VLOOKUP(A251,'[1]Por família de produtos'!$F:$G,2,FALSE)</f>
        <v>130.58000000000001</v>
      </c>
      <c r="D251" s="167">
        <f>C251*(1-K251)*0.5</f>
        <v>61.777398000000005</v>
      </c>
      <c r="E251" s="167">
        <f>C251*(1-J251)*0.5</f>
        <v>65.290000000000006</v>
      </c>
      <c r="F251" s="69" t="s">
        <v>10</v>
      </c>
      <c r="G251" s="125">
        <v>3.2500000000000001E-2</v>
      </c>
      <c r="H251" s="125">
        <v>0.13300000000000001</v>
      </c>
      <c r="I251" s="126" t="s">
        <v>3</v>
      </c>
      <c r="J251" s="84"/>
      <c r="K251" s="84">
        <v>5.3800000000000001E-2</v>
      </c>
      <c r="L251" s="86"/>
      <c r="M251" s="127">
        <v>85364100</v>
      </c>
      <c r="N251" s="128">
        <v>7898331570179</v>
      </c>
      <c r="O251" s="127" t="s">
        <v>594</v>
      </c>
      <c r="P251" s="129">
        <v>4.8200000077486038E-2</v>
      </c>
      <c r="Q251" s="127" t="s">
        <v>1154</v>
      </c>
      <c r="R251" s="156"/>
    </row>
    <row r="252" spans="1:18" s="72" customFormat="1" ht="14.4" x14ac:dyDescent="0.3">
      <c r="A252" s="115" t="s">
        <v>72</v>
      </c>
      <c r="B252" s="73" t="s">
        <v>13</v>
      </c>
      <c r="C252" s="167">
        <f>VLOOKUP(A252,'[1]Por família de produtos'!$F:$G,2,FALSE)</f>
        <v>111</v>
      </c>
      <c r="D252" s="167">
        <f>C252*(1-K252)*0.5</f>
        <v>52.514099999999999</v>
      </c>
      <c r="E252" s="167">
        <f>C252*(1-J252)*0.5</f>
        <v>55.5</v>
      </c>
      <c r="F252" s="69" t="s">
        <v>10</v>
      </c>
      <c r="G252" s="125">
        <v>3.2500000000000001E-2</v>
      </c>
      <c r="H252" s="125">
        <v>0.13300000000000001</v>
      </c>
      <c r="I252" s="126" t="s">
        <v>3</v>
      </c>
      <c r="J252" s="84"/>
      <c r="K252" s="84">
        <v>5.3800000000000001E-2</v>
      </c>
      <c r="L252" s="86"/>
      <c r="M252" s="127">
        <v>85364100</v>
      </c>
      <c r="N252" s="128">
        <v>7898331578397</v>
      </c>
      <c r="O252" s="127" t="s">
        <v>594</v>
      </c>
      <c r="P252" s="129">
        <v>4.8700001090764999E-2</v>
      </c>
      <c r="Q252" s="127" t="s">
        <v>1155</v>
      </c>
      <c r="R252" s="156"/>
    </row>
    <row r="253" spans="1:18" s="72" customFormat="1" ht="14.4" x14ac:dyDescent="0.3">
      <c r="A253" s="115" t="s">
        <v>73</v>
      </c>
      <c r="B253" s="73" t="s">
        <v>13</v>
      </c>
      <c r="C253" s="167">
        <f>VLOOKUP(A253,'[1]Por família de produtos'!$F:$G,2,FALSE)</f>
        <v>111</v>
      </c>
      <c r="D253" s="167">
        <f>C253*(1-K253)*0.5</f>
        <v>52.514099999999999</v>
      </c>
      <c r="E253" s="167">
        <f>C253*(1-J253)*0.5</f>
        <v>55.5</v>
      </c>
      <c r="F253" s="69" t="s">
        <v>9</v>
      </c>
      <c r="G253" s="125">
        <v>3.2500000000000001E-2</v>
      </c>
      <c r="H253" s="125">
        <v>0.13300000000000001</v>
      </c>
      <c r="I253" s="126" t="s">
        <v>3</v>
      </c>
      <c r="J253" s="84"/>
      <c r="K253" s="84">
        <v>5.3800000000000001E-2</v>
      </c>
      <c r="L253" s="86"/>
      <c r="M253" s="127">
        <v>85364100</v>
      </c>
      <c r="N253" s="128">
        <v>7898331578410</v>
      </c>
      <c r="O253" s="127" t="s">
        <v>594</v>
      </c>
      <c r="P253" s="129">
        <v>4.8700001090764999E-2</v>
      </c>
      <c r="Q253" s="127" t="s">
        <v>601</v>
      </c>
      <c r="R253" s="156"/>
    </row>
    <row r="254" spans="1:18" s="72" customFormat="1" ht="14.4" x14ac:dyDescent="0.3">
      <c r="A254" s="115" t="s">
        <v>74</v>
      </c>
      <c r="B254" s="73" t="s">
        <v>13</v>
      </c>
      <c r="C254" s="167">
        <f>VLOOKUP(A254,'[1]Por família de produtos'!$F:$G,2,FALSE)</f>
        <v>62.68</v>
      </c>
      <c r="D254" s="167">
        <f>C254*(1-K254)*0.5</f>
        <v>29.653908000000001</v>
      </c>
      <c r="E254" s="167">
        <f>C254*(1-J254)*0.5</f>
        <v>31.34</v>
      </c>
      <c r="F254" s="69" t="s">
        <v>9</v>
      </c>
      <c r="G254" s="125">
        <v>3.2500000000000001E-2</v>
      </c>
      <c r="H254" s="125">
        <v>0.13300000000000001</v>
      </c>
      <c r="I254" s="126" t="s">
        <v>3</v>
      </c>
      <c r="J254" s="84"/>
      <c r="K254" s="84">
        <v>5.3800000000000001E-2</v>
      </c>
      <c r="L254" s="86"/>
      <c r="M254" s="127">
        <v>85364100</v>
      </c>
      <c r="N254" s="128">
        <v>7898331578434</v>
      </c>
      <c r="O254" s="127" t="s">
        <v>594</v>
      </c>
      <c r="P254" s="129">
        <v>4.5899998396635056E-2</v>
      </c>
      <c r="Q254" s="127" t="s">
        <v>1156</v>
      </c>
      <c r="R254" s="156"/>
    </row>
    <row r="255" spans="1:18" s="72" customFormat="1" ht="14.4" x14ac:dyDescent="0.3">
      <c r="A255" s="114" t="s">
        <v>75</v>
      </c>
      <c r="B255" s="68" t="s">
        <v>13</v>
      </c>
      <c r="C255" s="167">
        <f>VLOOKUP(A255,'[1]Por família de produtos'!$F:$G,2,FALSE)</f>
        <v>70.08</v>
      </c>
      <c r="D255" s="167">
        <f>C255*(1-K255)*0.5</f>
        <v>33.154848000000001</v>
      </c>
      <c r="E255" s="167">
        <f>C255*(1-J255)*0.5</f>
        <v>35.04</v>
      </c>
      <c r="F255" s="69" t="s">
        <v>9</v>
      </c>
      <c r="G255" s="84">
        <v>3.2500000000000001E-2</v>
      </c>
      <c r="H255" s="84">
        <v>0.13300000000000001</v>
      </c>
      <c r="I255" s="85" t="s">
        <v>3</v>
      </c>
      <c r="J255" s="86"/>
      <c r="K255" s="84">
        <v>5.3800000000000001E-2</v>
      </c>
      <c r="L255" s="86"/>
      <c r="M255" s="68">
        <v>85364100</v>
      </c>
      <c r="N255" s="70">
        <v>7898331578304</v>
      </c>
      <c r="O255" s="68" t="s">
        <v>594</v>
      </c>
      <c r="P255" s="71">
        <v>4.1000000000000002E-2</v>
      </c>
      <c r="Q255" s="68" t="s">
        <v>1157</v>
      </c>
      <c r="R255" s="156"/>
    </row>
    <row r="256" spans="1:18" s="72" customFormat="1" ht="14.4" x14ac:dyDescent="0.3">
      <c r="A256" s="114" t="s">
        <v>76</v>
      </c>
      <c r="B256" s="68" t="s">
        <v>13</v>
      </c>
      <c r="C256" s="167">
        <f>VLOOKUP(A256,'[1]Por família de produtos'!$F:$G,2,FALSE)</f>
        <v>70.08</v>
      </c>
      <c r="D256" s="167">
        <f>C256*(1-K256)*0.5</f>
        <v>33.154848000000001</v>
      </c>
      <c r="E256" s="167">
        <f>C256*(1-J256)*0.5</f>
        <v>35.04</v>
      </c>
      <c r="F256" s="69" t="s">
        <v>9</v>
      </c>
      <c r="G256" s="84">
        <v>3.2500000000000001E-2</v>
      </c>
      <c r="H256" s="84">
        <v>0.13300000000000001</v>
      </c>
      <c r="I256" s="85" t="s">
        <v>3</v>
      </c>
      <c r="J256" s="86"/>
      <c r="K256" s="84">
        <v>5.3800000000000001E-2</v>
      </c>
      <c r="L256" s="86"/>
      <c r="M256" s="68">
        <v>85364100</v>
      </c>
      <c r="N256" s="70">
        <v>7898331578458</v>
      </c>
      <c r="O256" s="68" t="s">
        <v>594</v>
      </c>
      <c r="P256" s="71">
        <v>4.8000000417232513E-2</v>
      </c>
      <c r="Q256" s="68" t="s">
        <v>1158</v>
      </c>
      <c r="R256" s="156"/>
    </row>
    <row r="257" spans="1:18" s="72" customFormat="1" ht="14.4" x14ac:dyDescent="0.3">
      <c r="A257" s="114" t="s">
        <v>77</v>
      </c>
      <c r="B257" s="68" t="s">
        <v>13</v>
      </c>
      <c r="C257" s="167">
        <f>VLOOKUP(A257,'[1]Por família de produtos'!$F:$G,2,FALSE)</f>
        <v>67.67</v>
      </c>
      <c r="D257" s="167">
        <f>C257*(1-K257)*0.5</f>
        <v>32.014676999999999</v>
      </c>
      <c r="E257" s="167">
        <f>C257*(1-J257)*0.5</f>
        <v>33.835000000000001</v>
      </c>
      <c r="F257" s="69" t="s">
        <v>9</v>
      </c>
      <c r="G257" s="84">
        <v>3.2500000000000001E-2</v>
      </c>
      <c r="H257" s="84">
        <v>0.13300000000000001</v>
      </c>
      <c r="I257" s="85" t="s">
        <v>3</v>
      </c>
      <c r="J257" s="84"/>
      <c r="K257" s="84">
        <v>5.3800000000000001E-2</v>
      </c>
      <c r="L257" s="86"/>
      <c r="M257" s="68">
        <v>85364100</v>
      </c>
      <c r="N257" s="70">
        <v>7898331578472</v>
      </c>
      <c r="O257" s="68" t="s">
        <v>594</v>
      </c>
      <c r="P257" s="71">
        <v>4.6300001442432404E-2</v>
      </c>
      <c r="Q257" s="68" t="s">
        <v>1159</v>
      </c>
      <c r="R257" s="156"/>
    </row>
    <row r="258" spans="1:18" s="72" customFormat="1" ht="14.4" x14ac:dyDescent="0.3">
      <c r="A258" s="114" t="s">
        <v>78</v>
      </c>
      <c r="B258" s="68" t="s">
        <v>13</v>
      </c>
      <c r="C258" s="167">
        <f>VLOOKUP(A258,'[1]Por família de produtos'!$F:$G,2,FALSE)</f>
        <v>111</v>
      </c>
      <c r="D258" s="167">
        <f>C258*(1-K258)*0.5</f>
        <v>52.514099999999999</v>
      </c>
      <c r="E258" s="167">
        <f>C258*(1-J258)*0.5</f>
        <v>55.5</v>
      </c>
      <c r="F258" s="69" t="s">
        <v>9</v>
      </c>
      <c r="G258" s="84">
        <v>3.2500000000000001E-2</v>
      </c>
      <c r="H258" s="84">
        <v>0.13300000000000001</v>
      </c>
      <c r="I258" s="85" t="s">
        <v>3</v>
      </c>
      <c r="J258" s="84"/>
      <c r="K258" s="84">
        <v>5.3800000000000001E-2</v>
      </c>
      <c r="L258" s="86"/>
      <c r="M258" s="68">
        <v>85364100</v>
      </c>
      <c r="N258" s="70">
        <v>7898331578496</v>
      </c>
      <c r="O258" s="68" t="s">
        <v>594</v>
      </c>
      <c r="P258" s="71">
        <v>5.2400000393390656E-2</v>
      </c>
      <c r="Q258" s="68" t="s">
        <v>1160</v>
      </c>
      <c r="R258" s="156"/>
    </row>
    <row r="259" spans="1:18" s="72" customFormat="1" ht="14.4" x14ac:dyDescent="0.3">
      <c r="A259" s="114" t="s">
        <v>79</v>
      </c>
      <c r="B259" s="68" t="s">
        <v>13</v>
      </c>
      <c r="C259" s="167">
        <f>VLOOKUP(A259,'[1]Por família de produtos'!$F:$G,2,FALSE)</f>
        <v>132.76</v>
      </c>
      <c r="D259" s="167">
        <f>C259*(1-K259)*0.5</f>
        <v>62.808755999999995</v>
      </c>
      <c r="E259" s="167">
        <f>C259*(1-J259)*0.5</f>
        <v>66.38</v>
      </c>
      <c r="F259" s="69" t="s">
        <v>9</v>
      </c>
      <c r="G259" s="84">
        <v>3.2500000000000001E-2</v>
      </c>
      <c r="H259" s="84">
        <v>0.13300000000000001</v>
      </c>
      <c r="I259" s="85" t="s">
        <v>3</v>
      </c>
      <c r="J259" s="84"/>
      <c r="K259" s="84">
        <v>5.3800000000000001E-2</v>
      </c>
      <c r="L259" s="86"/>
      <c r="M259" s="68">
        <v>85364100</v>
      </c>
      <c r="N259" s="70">
        <v>7898331578519</v>
      </c>
      <c r="O259" s="68" t="s">
        <v>594</v>
      </c>
      <c r="P259" s="71">
        <v>5.2499998360872269E-2</v>
      </c>
      <c r="Q259" s="68" t="s">
        <v>1161</v>
      </c>
      <c r="R259" s="156"/>
    </row>
    <row r="260" spans="1:18" s="72" customFormat="1" ht="14.4" x14ac:dyDescent="0.3">
      <c r="A260" s="114" t="s">
        <v>80</v>
      </c>
      <c r="B260" s="68" t="s">
        <v>13</v>
      </c>
      <c r="C260" s="167">
        <f>VLOOKUP(A260,'[1]Por família de produtos'!$F:$G,2,FALSE)</f>
        <v>132.76</v>
      </c>
      <c r="D260" s="167">
        <f>C260*(1-K260)*0.5</f>
        <v>62.808755999999995</v>
      </c>
      <c r="E260" s="167">
        <f>C260*(1-J260)*0.5</f>
        <v>66.38</v>
      </c>
      <c r="F260" s="69" t="s">
        <v>9</v>
      </c>
      <c r="G260" s="84">
        <v>3.2500000000000001E-2</v>
      </c>
      <c r="H260" s="84">
        <v>0.13300000000000001</v>
      </c>
      <c r="I260" s="85" t="s">
        <v>3</v>
      </c>
      <c r="J260" s="84"/>
      <c r="K260" s="84">
        <v>5.3800000000000001E-2</v>
      </c>
      <c r="L260" s="86"/>
      <c r="M260" s="68">
        <v>85364100</v>
      </c>
      <c r="N260" s="70">
        <v>7898331578533</v>
      </c>
      <c r="O260" s="68" t="s">
        <v>594</v>
      </c>
      <c r="P260" s="71">
        <v>5.2700001746416092E-2</v>
      </c>
      <c r="Q260" s="68" t="s">
        <v>602</v>
      </c>
      <c r="R260" s="156"/>
    </row>
    <row r="261" spans="1:18" s="72" customFormat="1" ht="14.4" x14ac:dyDescent="0.3">
      <c r="A261" s="114" t="s">
        <v>81</v>
      </c>
      <c r="B261" s="68" t="s">
        <v>13</v>
      </c>
      <c r="C261" s="167">
        <f>VLOOKUP(A261,'[1]Por família de produtos'!$F:$G,2,FALSE)</f>
        <v>132.76</v>
      </c>
      <c r="D261" s="167">
        <f>C261*(1-K261)*0.5</f>
        <v>62.808755999999995</v>
      </c>
      <c r="E261" s="167">
        <f>C261*(1-J261)*0.5</f>
        <v>66.38</v>
      </c>
      <c r="F261" s="69" t="s">
        <v>9</v>
      </c>
      <c r="G261" s="84">
        <v>3.2500000000000001E-2</v>
      </c>
      <c r="H261" s="84">
        <v>0.13300000000000001</v>
      </c>
      <c r="I261" s="85" t="s">
        <v>3</v>
      </c>
      <c r="J261" s="84"/>
      <c r="K261" s="84">
        <v>5.3800000000000001E-2</v>
      </c>
      <c r="L261" s="86"/>
      <c r="M261" s="68">
        <v>85364100</v>
      </c>
      <c r="N261" s="70">
        <v>7898331578557</v>
      </c>
      <c r="O261" s="68" t="s">
        <v>594</v>
      </c>
      <c r="P261" s="71">
        <v>5.2700001746416092E-2</v>
      </c>
      <c r="Q261" s="68" t="s">
        <v>1162</v>
      </c>
      <c r="R261" s="156"/>
    </row>
    <row r="262" spans="1:18" s="72" customFormat="1" ht="14.4" x14ac:dyDescent="0.3">
      <c r="A262" s="114" t="s">
        <v>82</v>
      </c>
      <c r="B262" s="68" t="s">
        <v>13</v>
      </c>
      <c r="C262" s="167">
        <f>VLOOKUP(A262,'[1]Por família de produtos'!$F:$G,2,FALSE)</f>
        <v>144.94999999999999</v>
      </c>
      <c r="D262" s="167">
        <f>C262*(1-K262)*0.5</f>
        <v>68.575845000000001</v>
      </c>
      <c r="E262" s="167">
        <f>C262*(1-J262)*0.5</f>
        <v>72.474999999999994</v>
      </c>
      <c r="F262" s="69" t="s">
        <v>9</v>
      </c>
      <c r="G262" s="84">
        <v>3.2500000000000001E-2</v>
      </c>
      <c r="H262" s="84">
        <v>0.13300000000000001</v>
      </c>
      <c r="I262" s="85" t="s">
        <v>3</v>
      </c>
      <c r="J262" s="84"/>
      <c r="K262" s="84">
        <v>5.3800000000000001E-2</v>
      </c>
      <c r="L262" s="86"/>
      <c r="M262" s="68">
        <v>85364100</v>
      </c>
      <c r="N262" s="70">
        <v>7898331578571</v>
      </c>
      <c r="O262" s="68" t="s">
        <v>594</v>
      </c>
      <c r="P262" s="71">
        <v>6.6299997270107269E-2</v>
      </c>
      <c r="Q262" s="68" t="s">
        <v>1163</v>
      </c>
      <c r="R262" s="156"/>
    </row>
    <row r="263" spans="1:18" s="72" customFormat="1" ht="14.4" x14ac:dyDescent="0.3">
      <c r="A263" s="114" t="s">
        <v>83</v>
      </c>
      <c r="B263" s="68" t="s">
        <v>13</v>
      </c>
      <c r="C263" s="167">
        <f>VLOOKUP(A263,'[1]Por família de produtos'!$F:$G,2,FALSE)</f>
        <v>119.7</v>
      </c>
      <c r="D263" s="167">
        <f>C263*(1-K263)*0.5</f>
        <v>56.630070000000003</v>
      </c>
      <c r="E263" s="167">
        <f>C263*(1-J263)*0.5</f>
        <v>59.85</v>
      </c>
      <c r="F263" s="69" t="s">
        <v>9</v>
      </c>
      <c r="G263" s="84">
        <v>3.2500000000000001E-2</v>
      </c>
      <c r="H263" s="84">
        <v>0.13300000000000001</v>
      </c>
      <c r="I263" s="85" t="s">
        <v>3</v>
      </c>
      <c r="J263" s="84"/>
      <c r="K263" s="84">
        <v>5.3800000000000001E-2</v>
      </c>
      <c r="L263" s="86"/>
      <c r="M263" s="68">
        <v>85364100</v>
      </c>
      <c r="N263" s="70">
        <v>7898331570278</v>
      </c>
      <c r="O263" s="68" t="s">
        <v>594</v>
      </c>
      <c r="P263" s="71">
        <v>5.2400000393390656E-2</v>
      </c>
      <c r="Q263" s="68" t="s">
        <v>603</v>
      </c>
      <c r="R263" s="156"/>
    </row>
    <row r="264" spans="1:18" s="72" customFormat="1" ht="14.4" x14ac:dyDescent="0.3">
      <c r="A264" s="114" t="s">
        <v>84</v>
      </c>
      <c r="B264" s="68" t="s">
        <v>13</v>
      </c>
      <c r="C264" s="167">
        <f>VLOOKUP(A264,'[1]Por família de produtos'!$F:$G,2,FALSE)</f>
        <v>130.15</v>
      </c>
      <c r="D264" s="167">
        <f>C264*(1-K264)*0.5</f>
        <v>61.573965000000008</v>
      </c>
      <c r="E264" s="167">
        <f>C264*(1-J264)*0.5</f>
        <v>65.075000000000003</v>
      </c>
      <c r="F264" s="69" t="s">
        <v>9</v>
      </c>
      <c r="G264" s="84">
        <v>3.2500000000000001E-2</v>
      </c>
      <c r="H264" s="84">
        <v>0.13300000000000001</v>
      </c>
      <c r="I264" s="85" t="s">
        <v>3</v>
      </c>
      <c r="J264" s="84"/>
      <c r="K264" s="84">
        <v>5.3800000000000001E-2</v>
      </c>
      <c r="L264" s="86"/>
      <c r="M264" s="68">
        <v>85364100</v>
      </c>
      <c r="N264" s="70">
        <v>7898331578595</v>
      </c>
      <c r="O264" s="68" t="s">
        <v>594</v>
      </c>
      <c r="P264" s="71">
        <v>6.4099997282028198E-2</v>
      </c>
      <c r="Q264" s="68" t="s">
        <v>1164</v>
      </c>
      <c r="R264" s="156"/>
    </row>
    <row r="265" spans="1:18" s="72" customFormat="1" ht="14.4" x14ac:dyDescent="0.3">
      <c r="A265" s="114" t="s">
        <v>85</v>
      </c>
      <c r="B265" s="68" t="s">
        <v>13</v>
      </c>
      <c r="C265" s="167">
        <f>VLOOKUP(A265,'[1]Por família de produtos'!$F:$G,2,FALSE)</f>
        <v>130.58000000000001</v>
      </c>
      <c r="D265" s="167">
        <f>C265*(1-K265)*0.5</f>
        <v>61.777398000000005</v>
      </c>
      <c r="E265" s="167">
        <f>C265*(1-J265)*0.5</f>
        <v>65.290000000000006</v>
      </c>
      <c r="F265" s="69" t="s">
        <v>9</v>
      </c>
      <c r="G265" s="84">
        <v>3.2500000000000001E-2</v>
      </c>
      <c r="H265" s="84">
        <v>0.13300000000000001</v>
      </c>
      <c r="I265" s="85" t="s">
        <v>3</v>
      </c>
      <c r="J265" s="84"/>
      <c r="K265" s="84">
        <v>5.3800000000000001E-2</v>
      </c>
      <c r="L265" s="86"/>
      <c r="M265" s="68">
        <v>85364100</v>
      </c>
      <c r="N265" s="70">
        <v>7898331578618</v>
      </c>
      <c r="O265" s="68" t="s">
        <v>594</v>
      </c>
      <c r="P265" s="71">
        <v>5.1899999380111694E-2</v>
      </c>
      <c r="Q265" s="68" t="s">
        <v>1165</v>
      </c>
      <c r="R265" s="156"/>
    </row>
    <row r="266" spans="1:18" s="72" customFormat="1" ht="14.4" x14ac:dyDescent="0.3">
      <c r="A266" s="115" t="s">
        <v>86</v>
      </c>
      <c r="B266" s="73" t="s">
        <v>13</v>
      </c>
      <c r="C266" s="167">
        <f>VLOOKUP(A266,'[1]Por família de produtos'!$F:$G,2,FALSE)</f>
        <v>130.58000000000001</v>
      </c>
      <c r="D266" s="167">
        <f>C266*(1-K266)*0.5</f>
        <v>61.777398000000005</v>
      </c>
      <c r="E266" s="167">
        <f>C266*(1-J266)*0.5</f>
        <v>65.290000000000006</v>
      </c>
      <c r="F266" s="69" t="s">
        <v>9</v>
      </c>
      <c r="G266" s="125">
        <v>3.2500000000000001E-2</v>
      </c>
      <c r="H266" s="125">
        <v>0.13300000000000001</v>
      </c>
      <c r="I266" s="126" t="s">
        <v>3</v>
      </c>
      <c r="J266" s="84"/>
      <c r="K266" s="84">
        <v>5.3800000000000001E-2</v>
      </c>
      <c r="L266" s="86"/>
      <c r="M266" s="127">
        <v>85364100</v>
      </c>
      <c r="N266" s="128">
        <v>7898331578632</v>
      </c>
      <c r="O266" s="127" t="s">
        <v>594</v>
      </c>
      <c r="P266" s="129">
        <v>5.1199998706579208E-2</v>
      </c>
      <c r="Q266" s="127" t="s">
        <v>1166</v>
      </c>
      <c r="R266" s="156"/>
    </row>
    <row r="267" spans="1:18" s="72" customFormat="1" ht="14.4" x14ac:dyDescent="0.3">
      <c r="A267" s="114" t="s">
        <v>87</v>
      </c>
      <c r="B267" s="68" t="s">
        <v>13</v>
      </c>
      <c r="C267" s="167">
        <f>VLOOKUP(A267,'[1]Por família de produtos'!$F:$G,2,FALSE)</f>
        <v>265.52</v>
      </c>
      <c r="D267" s="167">
        <f>C267*(1-K267)*0.5</f>
        <v>125.61751199999999</v>
      </c>
      <c r="E267" s="167">
        <f>C267*(1-J267)*0.5</f>
        <v>132.76</v>
      </c>
      <c r="F267" s="69" t="s">
        <v>9</v>
      </c>
      <c r="G267" s="84">
        <v>3.2500000000000001E-2</v>
      </c>
      <c r="H267" s="84">
        <v>0.13300000000000001</v>
      </c>
      <c r="I267" s="85" t="s">
        <v>3</v>
      </c>
      <c r="J267" s="84"/>
      <c r="K267" s="84">
        <v>5.3800000000000001E-2</v>
      </c>
      <c r="L267" s="86"/>
      <c r="M267" s="68">
        <v>85364100</v>
      </c>
      <c r="N267" s="70">
        <v>7898331578670</v>
      </c>
      <c r="O267" s="68" t="s">
        <v>594</v>
      </c>
      <c r="P267" s="71">
        <v>6.2399998307228088E-2</v>
      </c>
      <c r="Q267" s="68" t="s">
        <v>1167</v>
      </c>
      <c r="R267" s="156"/>
    </row>
    <row r="268" spans="1:18" s="72" customFormat="1" ht="14.4" x14ac:dyDescent="0.3">
      <c r="A268" s="114" t="s">
        <v>88</v>
      </c>
      <c r="B268" s="68" t="s">
        <v>13</v>
      </c>
      <c r="C268" s="167">
        <f>VLOOKUP(A268,'[1]Por família de produtos'!$F:$G,2,FALSE)</f>
        <v>265.52</v>
      </c>
      <c r="D268" s="167">
        <f>C268*(1-K268)*0.5</f>
        <v>125.61751199999999</v>
      </c>
      <c r="E268" s="167">
        <f>C268*(1-J268)*0.5</f>
        <v>132.76</v>
      </c>
      <c r="F268" s="69" t="s">
        <v>10</v>
      </c>
      <c r="G268" s="84">
        <v>3.2500000000000001E-2</v>
      </c>
      <c r="H268" s="84">
        <v>0.13300000000000001</v>
      </c>
      <c r="I268" s="85" t="s">
        <v>3</v>
      </c>
      <c r="J268" s="84"/>
      <c r="K268" s="84">
        <v>5.3800000000000001E-2</v>
      </c>
      <c r="L268" s="86"/>
      <c r="M268" s="68">
        <v>85364100</v>
      </c>
      <c r="N268" s="70">
        <v>7898331570339</v>
      </c>
      <c r="O268" s="68" t="s">
        <v>594</v>
      </c>
      <c r="P268" s="71">
        <v>5.2700001746416092E-2</v>
      </c>
      <c r="Q268" s="68" t="s">
        <v>604</v>
      </c>
      <c r="R268" s="156"/>
    </row>
    <row r="269" spans="1:18" s="72" customFormat="1" ht="14.4" x14ac:dyDescent="0.3">
      <c r="A269" s="115" t="s">
        <v>89</v>
      </c>
      <c r="B269" s="73" t="s">
        <v>13</v>
      </c>
      <c r="C269" s="167">
        <f>VLOOKUP(A269,'[1]Por família de produtos'!$F:$G,2,FALSE)</f>
        <v>128.41</v>
      </c>
      <c r="D269" s="167">
        <f>C269*(1-K269)*0.5</f>
        <v>60.750771</v>
      </c>
      <c r="E269" s="167">
        <f>C269*(1-J269)*0.5</f>
        <v>64.204999999999998</v>
      </c>
      <c r="F269" s="69" t="s">
        <v>9</v>
      </c>
      <c r="G269" s="125">
        <v>3.2500000000000001E-2</v>
      </c>
      <c r="H269" s="125">
        <v>0.13300000000000001</v>
      </c>
      <c r="I269" s="126" t="s">
        <v>3</v>
      </c>
      <c r="J269" s="84"/>
      <c r="K269" s="84">
        <v>5.3800000000000001E-2</v>
      </c>
      <c r="L269" s="86"/>
      <c r="M269" s="127">
        <v>85364100</v>
      </c>
      <c r="N269" s="128">
        <v>7898331578694</v>
      </c>
      <c r="O269" s="127" t="s">
        <v>594</v>
      </c>
      <c r="P269" s="129">
        <v>4.8500001430511475E-2</v>
      </c>
      <c r="Q269" s="127" t="s">
        <v>1168</v>
      </c>
      <c r="R269" s="156"/>
    </row>
    <row r="270" spans="1:18" s="72" customFormat="1" ht="14.4" x14ac:dyDescent="0.3">
      <c r="A270" s="114" t="s">
        <v>90</v>
      </c>
      <c r="B270" s="68" t="s">
        <v>13</v>
      </c>
      <c r="C270" s="167">
        <f>VLOOKUP(A270,'[1]Por família de produtos'!$F:$G,2,FALSE)</f>
        <v>265.52</v>
      </c>
      <c r="D270" s="167">
        <f>C270*(1-K270)*0.5</f>
        <v>125.61751199999999</v>
      </c>
      <c r="E270" s="167">
        <f>C270*(1-J270)*0.5</f>
        <v>132.76</v>
      </c>
      <c r="F270" s="69" t="s">
        <v>9</v>
      </c>
      <c r="G270" s="84">
        <v>3.2500000000000001E-2</v>
      </c>
      <c r="H270" s="84">
        <v>0.13300000000000001</v>
      </c>
      <c r="I270" s="85" t="s">
        <v>3</v>
      </c>
      <c r="J270" s="84"/>
      <c r="K270" s="84">
        <v>5.3800000000000001E-2</v>
      </c>
      <c r="L270" s="86"/>
      <c r="M270" s="68">
        <v>85364100</v>
      </c>
      <c r="N270" s="70">
        <v>7898331570414</v>
      </c>
      <c r="O270" s="68" t="s">
        <v>594</v>
      </c>
      <c r="P270" s="71">
        <v>4.8700001090764999E-2</v>
      </c>
      <c r="Q270" s="68" t="s">
        <v>1169</v>
      </c>
      <c r="R270" s="156"/>
    </row>
    <row r="271" spans="1:18" s="72" customFormat="1" ht="14.4" x14ac:dyDescent="0.3">
      <c r="A271" s="115" t="s">
        <v>91</v>
      </c>
      <c r="B271" s="73" t="s">
        <v>13</v>
      </c>
      <c r="C271" s="167">
        <f>VLOOKUP(A271,'[1]Por família de produtos'!$F:$G,2,FALSE)</f>
        <v>122.31</v>
      </c>
      <c r="D271" s="167">
        <f>C271*(1-K271)*0.5</f>
        <v>57.864861000000005</v>
      </c>
      <c r="E271" s="167">
        <f>C271*(1-J271)*0.5</f>
        <v>61.155000000000001</v>
      </c>
      <c r="F271" s="69" t="s">
        <v>9</v>
      </c>
      <c r="G271" s="125">
        <v>3.2500000000000001E-2</v>
      </c>
      <c r="H271" s="125">
        <v>0.13300000000000001</v>
      </c>
      <c r="I271" s="126" t="s">
        <v>3</v>
      </c>
      <c r="J271" s="84"/>
      <c r="K271" s="84">
        <v>5.3800000000000001E-2</v>
      </c>
      <c r="L271" s="86"/>
      <c r="M271" s="127">
        <v>85364100</v>
      </c>
      <c r="N271" s="128">
        <v>7898331578717</v>
      </c>
      <c r="O271" s="127" t="s">
        <v>594</v>
      </c>
      <c r="P271" s="129">
        <v>4.6999998390674591E-2</v>
      </c>
      <c r="Q271" s="127" t="s">
        <v>1170</v>
      </c>
      <c r="R271" s="156"/>
    </row>
    <row r="272" spans="1:18" s="72" customFormat="1" ht="14.4" x14ac:dyDescent="0.3">
      <c r="A272" s="114" t="s">
        <v>92</v>
      </c>
      <c r="B272" s="68" t="s">
        <v>13</v>
      </c>
      <c r="C272" s="167">
        <f>VLOOKUP(A272,'[1]Por família de produtos'!$F:$G,2,FALSE)</f>
        <v>139.29</v>
      </c>
      <c r="D272" s="167">
        <f>C272*(1-K272)*0.5</f>
        <v>65.898099000000002</v>
      </c>
      <c r="E272" s="167">
        <f>C272*(1-J272)*0.5</f>
        <v>69.644999999999996</v>
      </c>
      <c r="F272" s="69" t="s">
        <v>9</v>
      </c>
      <c r="G272" s="84">
        <v>3.2500000000000001E-2</v>
      </c>
      <c r="H272" s="84">
        <v>0.13300000000000001</v>
      </c>
      <c r="I272" s="85" t="s">
        <v>3</v>
      </c>
      <c r="J272" s="84"/>
      <c r="K272" s="84">
        <v>5.3800000000000001E-2</v>
      </c>
      <c r="L272" s="86"/>
      <c r="M272" s="68">
        <v>85364100</v>
      </c>
      <c r="N272" s="70">
        <v>7898331578656</v>
      </c>
      <c r="O272" s="68" t="s">
        <v>594</v>
      </c>
      <c r="P272" s="71">
        <v>5.2099999040365219E-2</v>
      </c>
      <c r="Q272" s="68" t="s">
        <v>1171</v>
      </c>
      <c r="R272" s="156"/>
    </row>
    <row r="273" spans="1:18" s="72" customFormat="1" ht="14.4" x14ac:dyDescent="0.3">
      <c r="A273" s="114" t="s">
        <v>93</v>
      </c>
      <c r="B273" s="68" t="s">
        <v>13</v>
      </c>
      <c r="C273" s="167">
        <f>VLOOKUP(A273,'[1]Por família de produtos'!$F:$G,2,FALSE)</f>
        <v>139.29</v>
      </c>
      <c r="D273" s="167">
        <f>C273*(1-K273)*0.5</f>
        <v>65.898099000000002</v>
      </c>
      <c r="E273" s="167">
        <f>C273*(1-J273)*0.5</f>
        <v>69.644999999999996</v>
      </c>
      <c r="F273" s="69" t="s">
        <v>9</v>
      </c>
      <c r="G273" s="84">
        <v>3.2500000000000001E-2</v>
      </c>
      <c r="H273" s="84">
        <v>0.13300000000000001</v>
      </c>
      <c r="I273" s="85" t="s">
        <v>3</v>
      </c>
      <c r="J273" s="84"/>
      <c r="K273" s="84">
        <v>5.3800000000000001E-2</v>
      </c>
      <c r="L273" s="86"/>
      <c r="M273" s="68">
        <v>85364100</v>
      </c>
      <c r="N273" s="70">
        <v>7898331570377</v>
      </c>
      <c r="O273" s="68" t="s">
        <v>594</v>
      </c>
      <c r="P273" s="71">
        <v>5.2099999040365219E-2</v>
      </c>
      <c r="Q273" s="68" t="s">
        <v>1172</v>
      </c>
      <c r="R273" s="156"/>
    </row>
    <row r="274" spans="1:18" s="72" customFormat="1" ht="14.4" x14ac:dyDescent="0.3">
      <c r="A274" s="114" t="s">
        <v>94</v>
      </c>
      <c r="B274" s="68" t="s">
        <v>13</v>
      </c>
      <c r="C274" s="167">
        <f>VLOOKUP(A274,'[1]Por família de produtos'!$F:$G,2,FALSE)</f>
        <v>139.29</v>
      </c>
      <c r="D274" s="167">
        <f>C274*(1-K274)*0.5</f>
        <v>65.898099000000002</v>
      </c>
      <c r="E274" s="167">
        <f>C274*(1-J274)*0.5</f>
        <v>69.644999999999996</v>
      </c>
      <c r="F274" s="69" t="s">
        <v>9</v>
      </c>
      <c r="G274" s="84">
        <v>3.2500000000000001E-2</v>
      </c>
      <c r="H274" s="84">
        <v>0.13300000000000001</v>
      </c>
      <c r="I274" s="85" t="s">
        <v>3</v>
      </c>
      <c r="J274" s="84"/>
      <c r="K274" s="84">
        <v>5.3800000000000001E-2</v>
      </c>
      <c r="L274" s="86"/>
      <c r="M274" s="68">
        <v>85364100</v>
      </c>
      <c r="N274" s="70">
        <v>7898331570452</v>
      </c>
      <c r="O274" s="68" t="s">
        <v>594</v>
      </c>
      <c r="P274" s="71">
        <v>5.2099999040365219E-2</v>
      </c>
      <c r="Q274" s="68" t="s">
        <v>605</v>
      </c>
      <c r="R274" s="156"/>
    </row>
    <row r="275" spans="1:18" s="72" customFormat="1" ht="14.4" x14ac:dyDescent="0.3">
      <c r="A275" s="115" t="s">
        <v>95</v>
      </c>
      <c r="B275" s="73" t="s">
        <v>13</v>
      </c>
      <c r="C275" s="167">
        <f>VLOOKUP(A275,'[1]Por família de produtos'!$F:$G,2,FALSE)</f>
        <v>191.52</v>
      </c>
      <c r="D275" s="167">
        <f>C275*(1-K275)*0.5</f>
        <v>90.608112000000006</v>
      </c>
      <c r="E275" s="167">
        <f>C275*(1-J275)*0.5</f>
        <v>95.76</v>
      </c>
      <c r="F275" s="69" t="s">
        <v>9</v>
      </c>
      <c r="G275" s="125">
        <v>3.2500000000000001E-2</v>
      </c>
      <c r="H275" s="125">
        <v>0.13300000000000001</v>
      </c>
      <c r="I275" s="126" t="s">
        <v>3</v>
      </c>
      <c r="J275" s="84"/>
      <c r="K275" s="84">
        <v>5.3800000000000001E-2</v>
      </c>
      <c r="L275" s="86"/>
      <c r="M275" s="127">
        <v>85364100</v>
      </c>
      <c r="N275" s="128">
        <v>7898331570490</v>
      </c>
      <c r="O275" s="127" t="s">
        <v>594</v>
      </c>
      <c r="P275" s="129">
        <v>6.2E-2</v>
      </c>
      <c r="Q275" s="127" t="s">
        <v>1173</v>
      </c>
      <c r="R275" s="156"/>
    </row>
    <row r="276" spans="1:18" s="72" customFormat="1" ht="14.4" x14ac:dyDescent="0.3">
      <c r="A276" s="114" t="s">
        <v>96</v>
      </c>
      <c r="B276" s="68" t="s">
        <v>13</v>
      </c>
      <c r="C276" s="167">
        <f>VLOOKUP(A276,'[1]Por família de produtos'!$F:$G,2,FALSE)</f>
        <v>149.13999999999999</v>
      </c>
      <c r="D276" s="167">
        <f>C276*(1-K276)*0.5</f>
        <v>70.558133999999995</v>
      </c>
      <c r="E276" s="167">
        <f>C276*(1-J276)*0.5</f>
        <v>74.569999999999993</v>
      </c>
      <c r="F276" s="69" t="s">
        <v>9</v>
      </c>
      <c r="G276" s="84">
        <v>3.2500000000000001E-2</v>
      </c>
      <c r="H276" s="84">
        <v>0.13300000000000001</v>
      </c>
      <c r="I276" s="85" t="s">
        <v>3</v>
      </c>
      <c r="J276" s="84"/>
      <c r="K276" s="84">
        <v>5.3800000000000001E-2</v>
      </c>
      <c r="L276" s="86"/>
      <c r="M276" s="68">
        <v>85364100</v>
      </c>
      <c r="N276" s="70">
        <v>7898331572418</v>
      </c>
      <c r="O276" s="68" t="s">
        <v>594</v>
      </c>
      <c r="P276" s="71">
        <v>5.6099999696016312E-2</v>
      </c>
      <c r="Q276" s="68" t="s">
        <v>1174</v>
      </c>
      <c r="R276" s="156"/>
    </row>
    <row r="277" spans="1:18" s="72" customFormat="1" ht="14.4" x14ac:dyDescent="0.3">
      <c r="A277" s="114" t="s">
        <v>97</v>
      </c>
      <c r="B277" s="68" t="s">
        <v>13</v>
      </c>
      <c r="C277" s="167">
        <f>VLOOKUP(A277,'[1]Por família de produtos'!$F:$G,2,FALSE)</f>
        <v>146.25</v>
      </c>
      <c r="D277" s="167">
        <f>C277*(1-K277)*0.5</f>
        <v>69.190875000000005</v>
      </c>
      <c r="E277" s="167">
        <f>C277*(1-J277)*0.5</f>
        <v>73.125</v>
      </c>
      <c r="F277" s="69" t="s">
        <v>9</v>
      </c>
      <c r="G277" s="84">
        <v>3.2500000000000001E-2</v>
      </c>
      <c r="H277" s="84">
        <v>0.13300000000000001</v>
      </c>
      <c r="I277" s="85" t="s">
        <v>3</v>
      </c>
      <c r="J277" s="84"/>
      <c r="K277" s="84">
        <v>5.3800000000000001E-2</v>
      </c>
      <c r="L277" s="86"/>
      <c r="M277" s="68">
        <v>85364100</v>
      </c>
      <c r="N277" s="70">
        <v>7898331570193</v>
      </c>
      <c r="O277" s="68" t="s">
        <v>594</v>
      </c>
      <c r="P277" s="71">
        <v>5.6099999696016312E-2</v>
      </c>
      <c r="Q277" s="68" t="s">
        <v>1175</v>
      </c>
      <c r="R277" s="156"/>
    </row>
    <row r="278" spans="1:18" s="72" customFormat="1" ht="14.4" x14ac:dyDescent="0.3">
      <c r="A278" s="114" t="s">
        <v>98</v>
      </c>
      <c r="B278" s="68" t="s">
        <v>13</v>
      </c>
      <c r="C278" s="167">
        <f>VLOOKUP(A278,'[1]Por família de produtos'!$F:$G,2,FALSE)</f>
        <v>86.39</v>
      </c>
      <c r="D278" s="167">
        <f>C278*(1-K278)*0.5</f>
        <v>40.871109000000004</v>
      </c>
      <c r="E278" s="167">
        <f>C278*(1-J278)*0.5</f>
        <v>43.195</v>
      </c>
      <c r="F278" s="69" t="s">
        <v>9</v>
      </c>
      <c r="G278" s="84">
        <v>3.2500000000000001E-2</v>
      </c>
      <c r="H278" s="84">
        <v>0.13300000000000001</v>
      </c>
      <c r="I278" s="85" t="s">
        <v>3</v>
      </c>
      <c r="J278" s="84"/>
      <c r="K278" s="84">
        <v>5.3800000000000001E-2</v>
      </c>
      <c r="L278" s="86"/>
      <c r="M278" s="68">
        <v>85364100</v>
      </c>
      <c r="N278" s="70">
        <v>7898331578731</v>
      </c>
      <c r="O278" s="68" t="s">
        <v>594</v>
      </c>
      <c r="P278" s="71">
        <v>4.8000000417232513E-2</v>
      </c>
      <c r="Q278" s="68" t="s">
        <v>606</v>
      </c>
      <c r="R278" s="156"/>
    </row>
    <row r="279" spans="1:18" s="72" customFormat="1" ht="14.4" x14ac:dyDescent="0.3">
      <c r="A279" s="114" t="s">
        <v>99</v>
      </c>
      <c r="B279" s="68" t="s">
        <v>13</v>
      </c>
      <c r="C279" s="167">
        <f>VLOOKUP(A279,'[1]Por família de produtos'!$F:$G,2,FALSE)</f>
        <v>86.39</v>
      </c>
      <c r="D279" s="167">
        <f>C279*(1-K279)*0.5</f>
        <v>40.871109000000004</v>
      </c>
      <c r="E279" s="167">
        <f>C279*(1-J279)*0.5</f>
        <v>43.195</v>
      </c>
      <c r="F279" s="69" t="s">
        <v>9</v>
      </c>
      <c r="G279" s="84">
        <v>3.2500000000000001E-2</v>
      </c>
      <c r="H279" s="84">
        <v>0.13300000000000001</v>
      </c>
      <c r="I279" s="85" t="s">
        <v>3</v>
      </c>
      <c r="J279" s="84"/>
      <c r="K279" s="84">
        <v>5.3800000000000001E-2</v>
      </c>
      <c r="L279" s="86"/>
      <c r="M279" s="68">
        <v>85364100</v>
      </c>
      <c r="N279" s="70">
        <v>7898331570575</v>
      </c>
      <c r="O279" s="68" t="s">
        <v>594</v>
      </c>
      <c r="P279" s="71">
        <v>5.6000000000000001E-2</v>
      </c>
      <c r="Q279" s="68" t="s">
        <v>607</v>
      </c>
      <c r="R279" s="156"/>
    </row>
    <row r="280" spans="1:18" s="72" customFormat="1" ht="14.4" x14ac:dyDescent="0.3">
      <c r="A280" s="114" t="s">
        <v>100</v>
      </c>
      <c r="B280" s="68" t="s">
        <v>13</v>
      </c>
      <c r="C280" s="167">
        <f>VLOOKUP(A280,'[1]Por família de produtos'!$F:$G,2,FALSE)</f>
        <v>86.39</v>
      </c>
      <c r="D280" s="167">
        <f>C280*(1-K280)*0.5</f>
        <v>40.871109000000004</v>
      </c>
      <c r="E280" s="167">
        <f>C280*(1-J280)*0.5</f>
        <v>43.195</v>
      </c>
      <c r="F280" s="69" t="s">
        <v>9</v>
      </c>
      <c r="G280" s="84">
        <v>3.2500000000000001E-2</v>
      </c>
      <c r="H280" s="84">
        <v>0.13300000000000001</v>
      </c>
      <c r="I280" s="85" t="s">
        <v>3</v>
      </c>
      <c r="J280" s="84"/>
      <c r="K280" s="84">
        <v>5.3800000000000001E-2</v>
      </c>
      <c r="L280" s="86"/>
      <c r="M280" s="68">
        <v>85364100</v>
      </c>
      <c r="N280" s="70">
        <v>7898331570537</v>
      </c>
      <c r="O280" s="68" t="s">
        <v>594</v>
      </c>
      <c r="P280" s="71">
        <v>4.8000000417232513E-2</v>
      </c>
      <c r="Q280" s="68" t="s">
        <v>1176</v>
      </c>
      <c r="R280" s="156"/>
    </row>
    <row r="281" spans="1:18" s="72" customFormat="1" ht="14.4" x14ac:dyDescent="0.3">
      <c r="A281" s="114" t="s">
        <v>101</v>
      </c>
      <c r="B281" s="68" t="s">
        <v>13</v>
      </c>
      <c r="C281" s="167">
        <f>VLOOKUP(A281,'[1]Por família de produtos'!$F:$G,2,FALSE)</f>
        <v>161.31</v>
      </c>
      <c r="D281" s="167">
        <f>C281*(1-K281)*0.5</f>
        <v>76.315761000000009</v>
      </c>
      <c r="E281" s="167">
        <f>C281*(1-J281)*0.5</f>
        <v>80.655000000000001</v>
      </c>
      <c r="F281" s="69" t="s">
        <v>9</v>
      </c>
      <c r="G281" s="84">
        <v>3.2500000000000001E-2</v>
      </c>
      <c r="H281" s="84">
        <v>0.13300000000000001</v>
      </c>
      <c r="I281" s="85" t="s">
        <v>3</v>
      </c>
      <c r="J281" s="84"/>
      <c r="K281" s="84">
        <v>5.3800000000000001E-2</v>
      </c>
      <c r="L281" s="86"/>
      <c r="M281" s="68">
        <v>85364100</v>
      </c>
      <c r="N281" s="70">
        <v>7898331572494</v>
      </c>
      <c r="O281" s="68" t="s">
        <v>594</v>
      </c>
      <c r="P281" s="71">
        <v>3.9000000804662704E-2</v>
      </c>
      <c r="Q281" s="68" t="s">
        <v>1177</v>
      </c>
      <c r="R281" s="156"/>
    </row>
    <row r="282" spans="1:18" s="72" customFormat="1" ht="14.4" x14ac:dyDescent="0.3">
      <c r="A282" s="114" t="s">
        <v>102</v>
      </c>
      <c r="B282" s="68" t="s">
        <v>13</v>
      </c>
      <c r="C282" s="167">
        <f>VLOOKUP(A282,'[1]Por família de produtos'!$F:$G,2,FALSE)</f>
        <v>125.57</v>
      </c>
      <c r="D282" s="167">
        <f>C282*(1-K282)*0.5</f>
        <v>59.407167000000001</v>
      </c>
      <c r="E282" s="167">
        <f>C282*(1-J282)*0.5</f>
        <v>62.784999999999997</v>
      </c>
      <c r="F282" s="69" t="s">
        <v>9</v>
      </c>
      <c r="G282" s="84">
        <v>3.2500000000000001E-2</v>
      </c>
      <c r="H282" s="84">
        <v>0.13300000000000001</v>
      </c>
      <c r="I282" s="85" t="s">
        <v>3</v>
      </c>
      <c r="J282" s="84"/>
      <c r="K282" s="84">
        <v>5.3800000000000001E-2</v>
      </c>
      <c r="L282" s="86"/>
      <c r="M282" s="68">
        <v>85364100</v>
      </c>
      <c r="N282" s="70">
        <v>7898331570056</v>
      </c>
      <c r="O282" s="68" t="s">
        <v>594</v>
      </c>
      <c r="P282" s="71">
        <v>4.7100000083446503E-2</v>
      </c>
      <c r="Q282" s="68" t="s">
        <v>608</v>
      </c>
      <c r="R282" s="156"/>
    </row>
    <row r="283" spans="1:18" s="72" customFormat="1" ht="14.4" x14ac:dyDescent="0.3">
      <c r="A283" s="114" t="s">
        <v>103</v>
      </c>
      <c r="B283" s="68" t="s">
        <v>13</v>
      </c>
      <c r="C283" s="167">
        <f>VLOOKUP(A283,'[1]Por família de produtos'!$F:$G,2,FALSE)</f>
        <v>120.53</v>
      </c>
      <c r="D283" s="167">
        <f>C283*(1-K283)*0.5</f>
        <v>57.022743000000006</v>
      </c>
      <c r="E283" s="167">
        <f>C283*(1-J283)*0.5</f>
        <v>60.265000000000001</v>
      </c>
      <c r="F283" s="69" t="s">
        <v>9</v>
      </c>
      <c r="G283" s="84">
        <v>3.2500000000000001E-2</v>
      </c>
      <c r="H283" s="84">
        <v>0.13300000000000001</v>
      </c>
      <c r="I283" s="85" t="s">
        <v>3</v>
      </c>
      <c r="J283" s="84"/>
      <c r="K283" s="84">
        <v>5.3800000000000001E-2</v>
      </c>
      <c r="L283" s="86"/>
      <c r="M283" s="68">
        <v>85364100</v>
      </c>
      <c r="N283" s="70">
        <v>7898331578755</v>
      </c>
      <c r="O283" s="68" t="s">
        <v>594</v>
      </c>
      <c r="P283" s="71">
        <v>6.2399998307228088E-2</v>
      </c>
      <c r="Q283" s="68" t="s">
        <v>1178</v>
      </c>
      <c r="R283" s="156"/>
    </row>
    <row r="284" spans="1:18" s="72" customFormat="1" ht="14.4" x14ac:dyDescent="0.3">
      <c r="A284" s="114" t="s">
        <v>104</v>
      </c>
      <c r="B284" s="68" t="s">
        <v>13</v>
      </c>
      <c r="C284" s="167">
        <f>VLOOKUP(A284,'[1]Por família de produtos'!$F:$G,2,FALSE)</f>
        <v>125.57</v>
      </c>
      <c r="D284" s="167">
        <f>C284*(1-K284)*0.5</f>
        <v>59.407167000000001</v>
      </c>
      <c r="E284" s="167">
        <f>C284*(1-J284)*0.5</f>
        <v>62.784999999999997</v>
      </c>
      <c r="F284" s="69" t="s">
        <v>9</v>
      </c>
      <c r="G284" s="84">
        <v>3.2500000000000001E-2</v>
      </c>
      <c r="H284" s="84">
        <v>0.13300000000000001</v>
      </c>
      <c r="I284" s="85" t="s">
        <v>3</v>
      </c>
      <c r="J284" s="84"/>
      <c r="K284" s="84">
        <v>5.3800000000000001E-2</v>
      </c>
      <c r="L284" s="86"/>
      <c r="M284" s="68">
        <v>85364100</v>
      </c>
      <c r="N284" s="70">
        <v>7898331570018</v>
      </c>
      <c r="O284" s="68" t="s">
        <v>594</v>
      </c>
      <c r="P284" s="71">
        <v>4.7699999064207077E-2</v>
      </c>
      <c r="Q284" s="68" t="s">
        <v>1179</v>
      </c>
      <c r="R284" s="156"/>
    </row>
    <row r="285" spans="1:18" s="72" customFormat="1" ht="14.4" x14ac:dyDescent="0.3">
      <c r="A285" s="114" t="s">
        <v>105</v>
      </c>
      <c r="B285" s="68" t="s">
        <v>13</v>
      </c>
      <c r="C285" s="167">
        <f>VLOOKUP(A285,'[1]Por família de produtos'!$F:$G,2,FALSE)</f>
        <v>142.29</v>
      </c>
      <c r="D285" s="167">
        <f>C285*(1-K285)*0.5</f>
        <v>67.317398999999995</v>
      </c>
      <c r="E285" s="167">
        <f>C285*(1-J285)*0.5</f>
        <v>71.144999999999996</v>
      </c>
      <c r="F285" s="69" t="s">
        <v>9</v>
      </c>
      <c r="G285" s="84">
        <v>3.2500000000000001E-2</v>
      </c>
      <c r="H285" s="84">
        <v>0.13300000000000001</v>
      </c>
      <c r="I285" s="85" t="s">
        <v>3</v>
      </c>
      <c r="J285" s="84"/>
      <c r="K285" s="84">
        <v>5.3800000000000001E-2</v>
      </c>
      <c r="L285" s="86"/>
      <c r="M285" s="68">
        <v>85364100</v>
      </c>
      <c r="N285" s="70">
        <v>7898331570094</v>
      </c>
      <c r="O285" s="68" t="s">
        <v>594</v>
      </c>
      <c r="P285" s="71">
        <v>4.9699999392032623E-2</v>
      </c>
      <c r="Q285" s="68" t="s">
        <v>1180</v>
      </c>
      <c r="R285" s="156"/>
    </row>
    <row r="286" spans="1:18" s="72" customFormat="1" ht="14.4" x14ac:dyDescent="0.3">
      <c r="A286" s="114" t="s">
        <v>106</v>
      </c>
      <c r="B286" s="68" t="s">
        <v>13</v>
      </c>
      <c r="C286" s="167">
        <f>VLOOKUP(A286,'[1]Por família de produtos'!$F:$G,2,FALSE)</f>
        <v>155.6</v>
      </c>
      <c r="D286" s="167">
        <f>C286*(1-K286)*0.5</f>
        <v>73.614360000000005</v>
      </c>
      <c r="E286" s="167">
        <f>C286*(1-J286)*0.5</f>
        <v>77.8</v>
      </c>
      <c r="F286" s="69" t="s">
        <v>9</v>
      </c>
      <c r="G286" s="84">
        <v>3.2500000000000001E-2</v>
      </c>
      <c r="H286" s="84">
        <v>0.13300000000000001</v>
      </c>
      <c r="I286" s="85" t="s">
        <v>3</v>
      </c>
      <c r="J286" s="84"/>
      <c r="K286" s="84">
        <v>5.3800000000000001E-2</v>
      </c>
      <c r="L286" s="86"/>
      <c r="M286" s="68">
        <v>85364100</v>
      </c>
      <c r="N286" s="70">
        <v>7898331570131</v>
      </c>
      <c r="O286" s="68" t="s">
        <v>594</v>
      </c>
      <c r="P286" s="71">
        <v>4.8700001090764999E-2</v>
      </c>
      <c r="Q286" s="68" t="s">
        <v>1181</v>
      </c>
      <c r="R286" s="156"/>
    </row>
    <row r="287" spans="1:18" s="72" customFormat="1" ht="14.4" x14ac:dyDescent="0.3">
      <c r="A287" s="114" t="s">
        <v>107</v>
      </c>
      <c r="B287" s="68" t="s">
        <v>13</v>
      </c>
      <c r="C287" s="167">
        <f>VLOOKUP(A287,'[1]Por família de produtos'!$F:$G,2,FALSE)</f>
        <v>145.38</v>
      </c>
      <c r="D287" s="167">
        <f>C287*(1-K287)*0.5</f>
        <v>68.779278000000005</v>
      </c>
      <c r="E287" s="167">
        <f>C287*(1-J287)*0.5</f>
        <v>72.69</v>
      </c>
      <c r="F287" s="69" t="s">
        <v>9</v>
      </c>
      <c r="G287" s="84">
        <v>3.2500000000000001E-2</v>
      </c>
      <c r="H287" s="84">
        <v>0.13300000000000001</v>
      </c>
      <c r="I287" s="85" t="s">
        <v>3</v>
      </c>
      <c r="J287" s="84"/>
      <c r="K287" s="84">
        <v>5.3800000000000001E-2</v>
      </c>
      <c r="L287" s="86"/>
      <c r="M287" s="68">
        <v>85364100</v>
      </c>
      <c r="N287" s="70">
        <v>7898331570650</v>
      </c>
      <c r="O287" s="68" t="s">
        <v>594</v>
      </c>
      <c r="P287" s="71">
        <v>6.3000001013278961E-2</v>
      </c>
      <c r="Q287" s="68" t="s">
        <v>1182</v>
      </c>
      <c r="R287" s="156"/>
    </row>
    <row r="288" spans="1:18" s="72" customFormat="1" ht="14.4" x14ac:dyDescent="0.3">
      <c r="A288" s="114" t="s">
        <v>108</v>
      </c>
      <c r="B288" s="68" t="s">
        <v>13</v>
      </c>
      <c r="C288" s="167">
        <f>VLOOKUP(A288,'[1]Por família de produtos'!$F:$G,2,FALSE)</f>
        <v>145.38</v>
      </c>
      <c r="D288" s="167">
        <f>C288*(1-K288)*0.5</f>
        <v>68.779278000000005</v>
      </c>
      <c r="E288" s="167">
        <f>C288*(1-J288)*0.5</f>
        <v>72.69</v>
      </c>
      <c r="F288" s="69" t="s">
        <v>9</v>
      </c>
      <c r="G288" s="84">
        <v>3.2500000000000001E-2</v>
      </c>
      <c r="H288" s="84">
        <v>0.13300000000000001</v>
      </c>
      <c r="I288" s="85" t="s">
        <v>3</v>
      </c>
      <c r="J288" s="84"/>
      <c r="K288" s="84">
        <v>5.3800000000000001E-2</v>
      </c>
      <c r="L288" s="86"/>
      <c r="M288" s="68">
        <v>85364100</v>
      </c>
      <c r="N288" s="70">
        <v>7898331578779</v>
      </c>
      <c r="O288" s="68" t="s">
        <v>594</v>
      </c>
      <c r="P288" s="71">
        <v>6.3000001013278961E-2</v>
      </c>
      <c r="Q288" s="68" t="s">
        <v>1183</v>
      </c>
      <c r="R288" s="156"/>
    </row>
    <row r="289" spans="1:18" s="72" customFormat="1" ht="14.4" x14ac:dyDescent="0.3">
      <c r="A289" s="114" t="s">
        <v>109</v>
      </c>
      <c r="B289" s="68" t="s">
        <v>13</v>
      </c>
      <c r="C289" s="167">
        <f>VLOOKUP(A289,'[1]Por família de produtos'!$F:$G,2,FALSE)</f>
        <v>145.38</v>
      </c>
      <c r="D289" s="167">
        <f>C289*(1-K289)*0.5</f>
        <v>68.779278000000005</v>
      </c>
      <c r="E289" s="167">
        <f>C289*(1-J289)*0.5</f>
        <v>72.69</v>
      </c>
      <c r="F289" s="69" t="s">
        <v>9</v>
      </c>
      <c r="G289" s="84">
        <v>3.2500000000000001E-2</v>
      </c>
      <c r="H289" s="84">
        <v>0.13300000000000001</v>
      </c>
      <c r="I289" s="85" t="s">
        <v>3</v>
      </c>
      <c r="J289" s="84"/>
      <c r="K289" s="84">
        <v>5.3800000000000001E-2</v>
      </c>
      <c r="L289" s="86"/>
      <c r="M289" s="68">
        <v>85364100</v>
      </c>
      <c r="N289" s="70">
        <v>7898331570612</v>
      </c>
      <c r="O289" s="68" t="s">
        <v>594</v>
      </c>
      <c r="P289" s="71">
        <v>6.3000001013278961E-2</v>
      </c>
      <c r="Q289" s="68" t="s">
        <v>1184</v>
      </c>
      <c r="R289" s="156"/>
    </row>
    <row r="290" spans="1:18" s="72" customFormat="1" ht="14.4" x14ac:dyDescent="0.3">
      <c r="A290" s="114" t="s">
        <v>110</v>
      </c>
      <c r="B290" s="68" t="s">
        <v>13</v>
      </c>
      <c r="C290" s="167">
        <f>VLOOKUP(A290,'[1]Por família de produtos'!$F:$G,2,FALSE)</f>
        <v>95.76</v>
      </c>
      <c r="D290" s="167">
        <f>C290*(1-K290)*0.5</f>
        <v>45.304056000000003</v>
      </c>
      <c r="E290" s="167">
        <f>C290*(1-J290)*0.5</f>
        <v>47.88</v>
      </c>
      <c r="F290" s="69" t="s">
        <v>9</v>
      </c>
      <c r="G290" s="84">
        <v>3.2500000000000001E-2</v>
      </c>
      <c r="H290" s="84">
        <v>0.13300000000000001</v>
      </c>
      <c r="I290" s="85" t="s">
        <v>3</v>
      </c>
      <c r="J290" s="84"/>
      <c r="K290" s="84">
        <v>5.3800000000000001E-2</v>
      </c>
      <c r="L290" s="86"/>
      <c r="M290" s="68">
        <v>85364100</v>
      </c>
      <c r="N290" s="70">
        <v>7898331578793</v>
      </c>
      <c r="O290" s="68" t="s">
        <v>594</v>
      </c>
      <c r="P290" s="71">
        <v>4.9800001084804535E-2</v>
      </c>
      <c r="Q290" s="68" t="s">
        <v>1185</v>
      </c>
      <c r="R290" s="156"/>
    </row>
    <row r="291" spans="1:18" s="72" customFormat="1" ht="14.4" x14ac:dyDescent="0.3">
      <c r="A291" s="114" t="s">
        <v>111</v>
      </c>
      <c r="B291" s="68" t="s">
        <v>13</v>
      </c>
      <c r="C291" s="167">
        <f>VLOOKUP(A291,'[1]Por família de produtos'!$F:$G,2,FALSE)</f>
        <v>104.47</v>
      </c>
      <c r="D291" s="167">
        <f>C291*(1-K291)*0.5</f>
        <v>49.424757</v>
      </c>
      <c r="E291" s="167">
        <f>C291*(1-J291)*0.5</f>
        <v>52.234999999999999</v>
      </c>
      <c r="F291" s="69" t="s">
        <v>9</v>
      </c>
      <c r="G291" s="84">
        <v>3.2500000000000001E-2</v>
      </c>
      <c r="H291" s="84">
        <v>0.13300000000000001</v>
      </c>
      <c r="I291" s="85" t="s">
        <v>3</v>
      </c>
      <c r="J291" s="84"/>
      <c r="K291" s="84">
        <v>5.3800000000000001E-2</v>
      </c>
      <c r="L291" s="86"/>
      <c r="M291" s="68">
        <v>85364100</v>
      </c>
      <c r="N291" s="70">
        <v>7898331578816</v>
      </c>
      <c r="O291" s="68" t="s">
        <v>594</v>
      </c>
      <c r="P291" s="71">
        <v>3.0999999493360519E-2</v>
      </c>
      <c r="Q291" s="68" t="s">
        <v>1186</v>
      </c>
      <c r="R291" s="156"/>
    </row>
    <row r="292" spans="1:18" s="72" customFormat="1" ht="14.4" x14ac:dyDescent="0.3">
      <c r="A292" s="114" t="s">
        <v>112</v>
      </c>
      <c r="B292" s="68" t="s">
        <v>13</v>
      </c>
      <c r="C292" s="167">
        <f>VLOOKUP(A292,'[1]Por família de produtos'!$F:$G,2,FALSE)</f>
        <v>135.81</v>
      </c>
      <c r="D292" s="167">
        <f>C292*(1-K292)*0.5</f>
        <v>64.251711</v>
      </c>
      <c r="E292" s="167">
        <f>C292*(1-J292)*0.5</f>
        <v>67.905000000000001</v>
      </c>
      <c r="F292" s="69" t="s">
        <v>9</v>
      </c>
      <c r="G292" s="84">
        <v>3.2500000000000001E-2</v>
      </c>
      <c r="H292" s="84">
        <v>0.13300000000000001</v>
      </c>
      <c r="I292" s="85" t="s">
        <v>3</v>
      </c>
      <c r="J292" s="84"/>
      <c r="K292" s="84">
        <v>5.3800000000000001E-2</v>
      </c>
      <c r="L292" s="86"/>
      <c r="M292" s="68">
        <v>85364100</v>
      </c>
      <c r="N292" s="70">
        <v>7898331578830</v>
      </c>
      <c r="O292" s="68" t="s">
        <v>594</v>
      </c>
      <c r="P292" s="71">
        <v>4.9400001764297485E-2</v>
      </c>
      <c r="Q292" s="68" t="s">
        <v>1185</v>
      </c>
      <c r="R292" s="156"/>
    </row>
    <row r="293" spans="1:18" s="72" customFormat="1" ht="14.4" x14ac:dyDescent="0.3">
      <c r="A293" s="114" t="s">
        <v>113</v>
      </c>
      <c r="B293" s="68" t="s">
        <v>13</v>
      </c>
      <c r="C293" s="167">
        <f>VLOOKUP(A293,'[1]Por família de produtos'!$F:$G,2,FALSE)</f>
        <v>195.88</v>
      </c>
      <c r="D293" s="167">
        <f>C293*(1-K293)*0.5</f>
        <v>92.670828</v>
      </c>
      <c r="E293" s="167">
        <f>C293*(1-J293)*0.5</f>
        <v>97.94</v>
      </c>
      <c r="F293" s="69" t="s">
        <v>9</v>
      </c>
      <c r="G293" s="84">
        <v>3.2500000000000001E-2</v>
      </c>
      <c r="H293" s="84">
        <v>0.13300000000000001</v>
      </c>
      <c r="I293" s="85" t="s">
        <v>3</v>
      </c>
      <c r="J293" s="84"/>
      <c r="K293" s="84">
        <v>5.3800000000000001E-2</v>
      </c>
      <c r="L293" s="86"/>
      <c r="M293" s="68">
        <v>85364100</v>
      </c>
      <c r="N293" s="70">
        <v>7898331578687</v>
      </c>
      <c r="O293" s="68" t="s">
        <v>594</v>
      </c>
      <c r="P293" s="71">
        <v>6.5200001001358032E-2</v>
      </c>
      <c r="Q293" s="68" t="s">
        <v>609</v>
      </c>
      <c r="R293" s="156"/>
    </row>
    <row r="294" spans="1:18" s="72" customFormat="1" ht="14.4" x14ac:dyDescent="0.3">
      <c r="A294" s="114" t="s">
        <v>114</v>
      </c>
      <c r="B294" s="68" t="s">
        <v>13</v>
      </c>
      <c r="C294" s="167">
        <f>VLOOKUP(A294,'[1]Por família de produtos'!$F:$G,2,FALSE)</f>
        <v>145.38</v>
      </c>
      <c r="D294" s="167">
        <f>C294*(1-K294)*0.5</f>
        <v>68.779278000000005</v>
      </c>
      <c r="E294" s="167">
        <f>C294*(1-J294)*0.5</f>
        <v>72.69</v>
      </c>
      <c r="F294" s="69" t="s">
        <v>9</v>
      </c>
      <c r="G294" s="84">
        <v>3.2500000000000001E-2</v>
      </c>
      <c r="H294" s="84">
        <v>0.13300000000000001</v>
      </c>
      <c r="I294" s="85" t="s">
        <v>3</v>
      </c>
      <c r="J294" s="84"/>
      <c r="K294" s="84">
        <v>5.3800000000000001E-2</v>
      </c>
      <c r="L294" s="86"/>
      <c r="M294" s="68">
        <v>85364100</v>
      </c>
      <c r="N294" s="70">
        <v>7898331578854</v>
      </c>
      <c r="O294" s="68" t="s">
        <v>594</v>
      </c>
      <c r="P294" s="71">
        <v>4.8200000077486038E-2</v>
      </c>
      <c r="Q294" s="68" t="s">
        <v>1187</v>
      </c>
      <c r="R294" s="156"/>
    </row>
    <row r="295" spans="1:18" s="72" customFormat="1" ht="14.4" x14ac:dyDescent="0.3">
      <c r="A295" s="114" t="s">
        <v>115</v>
      </c>
      <c r="B295" s="68" t="s">
        <v>13</v>
      </c>
      <c r="C295" s="167">
        <f>VLOOKUP(A295,'[1]Por família de produtos'!$F:$G,2,FALSE)</f>
        <v>195.44</v>
      </c>
      <c r="D295" s="167">
        <f>C295*(1-K295)*0.5</f>
        <v>92.462664000000004</v>
      </c>
      <c r="E295" s="167">
        <f>C295*(1-J295)*0.5</f>
        <v>97.72</v>
      </c>
      <c r="F295" s="69" t="s">
        <v>9</v>
      </c>
      <c r="G295" s="84">
        <v>3.2500000000000001E-2</v>
      </c>
      <c r="H295" s="84">
        <v>0.13300000000000001</v>
      </c>
      <c r="I295" s="85" t="s">
        <v>3</v>
      </c>
      <c r="J295" s="84"/>
      <c r="K295" s="84">
        <v>5.3800000000000001E-2</v>
      </c>
      <c r="L295" s="86"/>
      <c r="M295" s="68">
        <v>85364100</v>
      </c>
      <c r="N295" s="70">
        <v>7898331570353</v>
      </c>
      <c r="O295" s="68" t="s">
        <v>594</v>
      </c>
      <c r="P295" s="71">
        <v>2.6399999856948853E-2</v>
      </c>
      <c r="Q295" s="68" t="s">
        <v>1188</v>
      </c>
      <c r="R295" s="156"/>
    </row>
    <row r="296" spans="1:18" s="72" customFormat="1" ht="14.4" x14ac:dyDescent="0.3">
      <c r="A296" s="114" t="s">
        <v>116</v>
      </c>
      <c r="B296" s="68" t="s">
        <v>13</v>
      </c>
      <c r="C296" s="167">
        <f>VLOOKUP(A296,'[1]Por família de produtos'!$F:$G,2,FALSE)</f>
        <v>129.71</v>
      </c>
      <c r="D296" s="167">
        <f>C296*(1-K296)*0.5</f>
        <v>61.365801000000005</v>
      </c>
      <c r="E296" s="167">
        <f>C296*(1-J296)*0.5</f>
        <v>64.855000000000004</v>
      </c>
      <c r="F296" s="69" t="s">
        <v>9</v>
      </c>
      <c r="G296" s="84">
        <v>3.2500000000000001E-2</v>
      </c>
      <c r="H296" s="84">
        <v>0.13300000000000001</v>
      </c>
      <c r="I296" s="85" t="s">
        <v>3</v>
      </c>
      <c r="J296" s="84"/>
      <c r="K296" s="84">
        <v>5.3800000000000001E-2</v>
      </c>
      <c r="L296" s="86"/>
      <c r="M296" s="68">
        <v>85364100</v>
      </c>
      <c r="N296" s="70">
        <v>7898331578977</v>
      </c>
      <c r="O296" s="68" t="s">
        <v>594</v>
      </c>
      <c r="P296" s="71">
        <v>2.6000000536441803E-2</v>
      </c>
      <c r="Q296" s="68" t="s">
        <v>1189</v>
      </c>
      <c r="R296" s="156"/>
    </row>
    <row r="297" spans="1:18" s="72" customFormat="1" ht="14.4" x14ac:dyDescent="0.3">
      <c r="A297" s="114" t="s">
        <v>117</v>
      </c>
      <c r="B297" s="68" t="s">
        <v>13</v>
      </c>
      <c r="C297" s="167">
        <f>VLOOKUP(A297,'[1]Por família de produtos'!$F:$G,2,FALSE)</f>
        <v>90.31</v>
      </c>
      <c r="D297" s="167">
        <f>C297*(1-K297)*0.5</f>
        <v>42.725661000000002</v>
      </c>
      <c r="E297" s="167">
        <f>C297*(1-J297)*0.5</f>
        <v>45.155000000000001</v>
      </c>
      <c r="F297" s="69" t="s">
        <v>9</v>
      </c>
      <c r="G297" s="84">
        <v>3.2500000000000001E-2</v>
      </c>
      <c r="H297" s="84">
        <v>0.13300000000000001</v>
      </c>
      <c r="I297" s="85" t="s">
        <v>3</v>
      </c>
      <c r="J297" s="84"/>
      <c r="K297" s="84">
        <v>5.3800000000000001E-2</v>
      </c>
      <c r="L297" s="86"/>
      <c r="M297" s="68">
        <v>85364100</v>
      </c>
      <c r="N297" s="70">
        <v>7898331578878</v>
      </c>
      <c r="O297" s="68" t="s">
        <v>594</v>
      </c>
      <c r="P297" s="71">
        <v>4.8000000417232513E-2</v>
      </c>
      <c r="Q297" s="68" t="s">
        <v>1185</v>
      </c>
      <c r="R297" s="156"/>
    </row>
    <row r="298" spans="1:18" s="72" customFormat="1" ht="14.4" x14ac:dyDescent="0.3">
      <c r="A298" s="115" t="s">
        <v>118</v>
      </c>
      <c r="B298" s="73" t="s">
        <v>14</v>
      </c>
      <c r="C298" s="167">
        <f>VLOOKUP(A298,'[1]Por família de produtos'!$F:$G,2,FALSE)</f>
        <v>47.88</v>
      </c>
      <c r="D298" s="167">
        <f>C298*(1-K298)*0.5</f>
        <v>22.652028000000001</v>
      </c>
      <c r="E298" s="167">
        <f>C298*(1-J298)*0.5</f>
        <v>23.94</v>
      </c>
      <c r="F298" s="69" t="s">
        <v>9</v>
      </c>
      <c r="G298" s="125">
        <v>3.2500000000000001E-2</v>
      </c>
      <c r="H298" s="125">
        <v>0.13300000000000001</v>
      </c>
      <c r="I298" s="126" t="s">
        <v>3</v>
      </c>
      <c r="J298" s="84"/>
      <c r="K298" s="84">
        <v>5.3800000000000001E-2</v>
      </c>
      <c r="L298" s="86"/>
      <c r="M298" s="127">
        <v>85364100</v>
      </c>
      <c r="N298" s="128">
        <v>7898331579196</v>
      </c>
      <c r="O298" s="127" t="s">
        <v>594</v>
      </c>
      <c r="P298" s="129">
        <v>3.4200001507997513E-2</v>
      </c>
      <c r="Q298" s="127" t="s">
        <v>1190</v>
      </c>
      <c r="R298" s="156"/>
    </row>
    <row r="299" spans="1:18" s="72" customFormat="1" ht="14.4" x14ac:dyDescent="0.3">
      <c r="A299" s="115" t="s">
        <v>119</v>
      </c>
      <c r="B299" s="73" t="s">
        <v>14</v>
      </c>
      <c r="C299" s="167">
        <f>VLOOKUP(A299,'[1]Por família de produtos'!$F:$G,2,FALSE)</f>
        <v>44.17</v>
      </c>
      <c r="D299" s="167">
        <f>C299*(1-K299)*0.5</f>
        <v>20.896827000000002</v>
      </c>
      <c r="E299" s="167">
        <f>C299*(1-J299)*0.5</f>
        <v>22.085000000000001</v>
      </c>
      <c r="F299" s="69" t="s">
        <v>9</v>
      </c>
      <c r="G299" s="125">
        <v>3.2500000000000001E-2</v>
      </c>
      <c r="H299" s="125">
        <v>0.13300000000000001</v>
      </c>
      <c r="I299" s="126" t="s">
        <v>3</v>
      </c>
      <c r="J299" s="84"/>
      <c r="K299" s="84">
        <v>5.3800000000000001E-2</v>
      </c>
      <c r="L299" s="86"/>
      <c r="M299" s="127">
        <v>85364100</v>
      </c>
      <c r="N299" s="128">
        <v>7898331579219</v>
      </c>
      <c r="O299" s="127" t="s">
        <v>594</v>
      </c>
      <c r="P299" s="129">
        <v>2.5800000876188278E-2</v>
      </c>
      <c r="Q299" s="127" t="s">
        <v>1191</v>
      </c>
      <c r="R299" s="156"/>
    </row>
    <row r="300" spans="1:18" s="72" customFormat="1" ht="14.4" x14ac:dyDescent="0.3">
      <c r="A300" s="115" t="s">
        <v>120</v>
      </c>
      <c r="B300" s="73" t="s">
        <v>14</v>
      </c>
      <c r="C300" s="167">
        <f>VLOOKUP(A300,'[1]Por família de produtos'!$F:$G,2,FALSE)</f>
        <v>87.06</v>
      </c>
      <c r="D300" s="167">
        <f>C300*(1-K300)*0.5</f>
        <v>41.188086000000006</v>
      </c>
      <c r="E300" s="167">
        <f>C300*(1-J300)*0.5</f>
        <v>43.53</v>
      </c>
      <c r="F300" s="69" t="s">
        <v>12</v>
      </c>
      <c r="G300" s="125">
        <v>3.2500000000000001E-2</v>
      </c>
      <c r="H300" s="125">
        <v>0.13300000000000001</v>
      </c>
      <c r="I300" s="126" t="s">
        <v>3</v>
      </c>
      <c r="J300" s="84"/>
      <c r="K300" s="84">
        <v>5.3800000000000001E-2</v>
      </c>
      <c r="L300" s="86"/>
      <c r="M300" s="127">
        <v>85364100</v>
      </c>
      <c r="N300" s="128">
        <v>7898331579233</v>
      </c>
      <c r="O300" s="127" t="s">
        <v>594</v>
      </c>
      <c r="P300" s="129">
        <v>2.8599999845027924E-2</v>
      </c>
      <c r="Q300" s="127" t="s">
        <v>610</v>
      </c>
      <c r="R300" s="156"/>
    </row>
    <row r="301" spans="1:18" s="72" customFormat="1" ht="14.4" x14ac:dyDescent="0.3">
      <c r="A301" s="115" t="s">
        <v>121</v>
      </c>
      <c r="B301" s="73" t="s">
        <v>14</v>
      </c>
      <c r="C301" s="167">
        <f>VLOOKUP(A301,'[1]Por família de produtos'!$F:$G,2,FALSE)</f>
        <v>87.06</v>
      </c>
      <c r="D301" s="167">
        <f>C301*(1-K301)*0.5</f>
        <v>41.188086000000006</v>
      </c>
      <c r="E301" s="167">
        <f>C301*(1-J301)*0.5</f>
        <v>43.53</v>
      </c>
      <c r="F301" s="69" t="s">
        <v>12</v>
      </c>
      <c r="G301" s="125">
        <v>3.2500000000000001E-2</v>
      </c>
      <c r="H301" s="125">
        <v>0.13300000000000001</v>
      </c>
      <c r="I301" s="126" t="s">
        <v>3</v>
      </c>
      <c r="J301" s="84"/>
      <c r="K301" s="84">
        <v>5.3800000000000001E-2</v>
      </c>
      <c r="L301" s="86"/>
      <c r="M301" s="127">
        <v>85364100</v>
      </c>
      <c r="N301" s="128">
        <v>7898331579257</v>
      </c>
      <c r="O301" s="127" t="s">
        <v>594</v>
      </c>
      <c r="P301" s="129">
        <v>2.8599999845027924E-2</v>
      </c>
      <c r="Q301" s="127" t="s">
        <v>611</v>
      </c>
      <c r="R301" s="156"/>
    </row>
    <row r="302" spans="1:18" s="72" customFormat="1" ht="14.4" x14ac:dyDescent="0.3">
      <c r="A302" s="115" t="s">
        <v>122</v>
      </c>
      <c r="B302" s="73" t="s">
        <v>14</v>
      </c>
      <c r="C302" s="167">
        <f>VLOOKUP(A302,'[1]Por família de produtos'!$F:$G,2,FALSE)</f>
        <v>87.06</v>
      </c>
      <c r="D302" s="167">
        <f>C302*(1-K302)*0.5</f>
        <v>41.188086000000006</v>
      </c>
      <c r="E302" s="167">
        <f>C302*(1-J302)*0.5</f>
        <v>43.53</v>
      </c>
      <c r="F302" s="69" t="s">
        <v>9</v>
      </c>
      <c r="G302" s="125">
        <v>3.2500000000000001E-2</v>
      </c>
      <c r="H302" s="125">
        <v>0.13300000000000001</v>
      </c>
      <c r="I302" s="126" t="s">
        <v>3</v>
      </c>
      <c r="J302" s="84"/>
      <c r="K302" s="84">
        <v>5.3800000000000001E-2</v>
      </c>
      <c r="L302" s="86"/>
      <c r="M302" s="127">
        <v>85364100</v>
      </c>
      <c r="N302" s="128">
        <v>7898331576256</v>
      </c>
      <c r="O302" s="127" t="s">
        <v>594</v>
      </c>
      <c r="P302" s="129">
        <v>2.9200000688433647E-2</v>
      </c>
      <c r="Q302" s="127" t="s">
        <v>1192</v>
      </c>
      <c r="R302" s="156"/>
    </row>
    <row r="303" spans="1:18" s="72" customFormat="1" ht="14.4" x14ac:dyDescent="0.3">
      <c r="A303" s="114" t="s">
        <v>123</v>
      </c>
      <c r="B303" s="68" t="s">
        <v>14</v>
      </c>
      <c r="C303" s="167">
        <f>VLOOKUP(A303,'[1]Por família de produtos'!$F:$G,2,FALSE)</f>
        <v>56.79</v>
      </c>
      <c r="D303" s="167">
        <f>C303*(1-K303)*0.5</f>
        <v>26.867349000000001</v>
      </c>
      <c r="E303" s="167">
        <f>C303*(1-J303)*0.5</f>
        <v>28.395</v>
      </c>
      <c r="F303" s="69" t="s">
        <v>9</v>
      </c>
      <c r="G303" s="84">
        <v>3.2500000000000001E-2</v>
      </c>
      <c r="H303" s="84">
        <v>0.13300000000000001</v>
      </c>
      <c r="I303" s="85" t="s">
        <v>3</v>
      </c>
      <c r="J303" s="84"/>
      <c r="K303" s="84">
        <v>5.3800000000000001E-2</v>
      </c>
      <c r="L303" s="86"/>
      <c r="M303" s="68">
        <v>85364100</v>
      </c>
      <c r="N303" s="70">
        <v>7898331579271</v>
      </c>
      <c r="O303" s="68" t="s">
        <v>594</v>
      </c>
      <c r="P303" s="71">
        <v>4.0800001472234726E-2</v>
      </c>
      <c r="Q303" s="68" t="s">
        <v>1193</v>
      </c>
      <c r="R303" s="156"/>
    </row>
    <row r="304" spans="1:18" s="72" customFormat="1" ht="14.4" x14ac:dyDescent="0.3">
      <c r="A304" s="114" t="s">
        <v>124</v>
      </c>
      <c r="B304" s="68" t="s">
        <v>14</v>
      </c>
      <c r="C304" s="167">
        <f>VLOOKUP(A304,'[1]Por família de produtos'!$F:$G,2,FALSE)</f>
        <v>63.12</v>
      </c>
      <c r="D304" s="167">
        <f>C304*(1-K304)*0.5</f>
        <v>29.862072000000001</v>
      </c>
      <c r="E304" s="167">
        <f>C304*(1-J304)*0.5</f>
        <v>31.56</v>
      </c>
      <c r="F304" s="69" t="s">
        <v>12</v>
      </c>
      <c r="G304" s="84">
        <v>3.2500000000000001E-2</v>
      </c>
      <c r="H304" s="84">
        <v>0.13300000000000001</v>
      </c>
      <c r="I304" s="85" t="s">
        <v>3</v>
      </c>
      <c r="J304" s="84"/>
      <c r="K304" s="84">
        <v>5.3800000000000001E-2</v>
      </c>
      <c r="L304" s="86"/>
      <c r="M304" s="68">
        <v>85364100</v>
      </c>
      <c r="N304" s="70">
        <v>7898331579295</v>
      </c>
      <c r="O304" s="68" t="s">
        <v>594</v>
      </c>
      <c r="P304" s="71">
        <v>3.020000085234642E-2</v>
      </c>
      <c r="Q304" s="68" t="s">
        <v>612</v>
      </c>
      <c r="R304" s="156"/>
    </row>
    <row r="305" spans="1:18" s="72" customFormat="1" ht="14.4" x14ac:dyDescent="0.3">
      <c r="A305" s="114" t="s">
        <v>125</v>
      </c>
      <c r="B305" s="68" t="s">
        <v>14</v>
      </c>
      <c r="C305" s="167">
        <f>VLOOKUP(A305,'[1]Por família de produtos'!$F:$G,2,FALSE)</f>
        <v>86.62</v>
      </c>
      <c r="D305" s="167">
        <f>C305*(1-K305)*0.5</f>
        <v>40.979922000000002</v>
      </c>
      <c r="E305" s="167">
        <f>C305*(1-J305)*0.5</f>
        <v>43.31</v>
      </c>
      <c r="F305" s="69" t="s">
        <v>12</v>
      </c>
      <c r="G305" s="84">
        <v>3.2500000000000001E-2</v>
      </c>
      <c r="H305" s="84">
        <v>0.13300000000000001</v>
      </c>
      <c r="I305" s="85" t="s">
        <v>3</v>
      </c>
      <c r="J305" s="84"/>
      <c r="K305" s="84">
        <v>5.3800000000000001E-2</v>
      </c>
      <c r="L305" s="86"/>
      <c r="M305" s="68">
        <v>85364100</v>
      </c>
      <c r="N305" s="70">
        <v>7898331578328</v>
      </c>
      <c r="O305" s="68" t="s">
        <v>594</v>
      </c>
      <c r="P305" s="71">
        <v>3.5799998790025711E-2</v>
      </c>
      <c r="Q305" s="68" t="s">
        <v>613</v>
      </c>
      <c r="R305" s="156"/>
    </row>
    <row r="306" spans="1:18" s="72" customFormat="1" ht="14.4" x14ac:dyDescent="0.3">
      <c r="A306" s="114" t="s">
        <v>126</v>
      </c>
      <c r="B306" s="68" t="s">
        <v>14</v>
      </c>
      <c r="C306" s="167">
        <f>VLOOKUP(A306,'[1]Por família de produtos'!$F:$G,2,FALSE)</f>
        <v>84.01</v>
      </c>
      <c r="D306" s="167">
        <f>C306*(1-K306)*0.5</f>
        <v>39.745131000000001</v>
      </c>
      <c r="E306" s="167">
        <f>C306*(1-J306)*0.5</f>
        <v>42.005000000000003</v>
      </c>
      <c r="F306" s="69" t="s">
        <v>12</v>
      </c>
      <c r="G306" s="84">
        <v>3.2500000000000001E-2</v>
      </c>
      <c r="H306" s="84">
        <v>0.13300000000000001</v>
      </c>
      <c r="I306" s="85" t="s">
        <v>3</v>
      </c>
      <c r="J306" s="84"/>
      <c r="K306" s="84">
        <v>5.3800000000000001E-2</v>
      </c>
      <c r="L306" s="86"/>
      <c r="M306" s="68">
        <v>85364100</v>
      </c>
      <c r="N306" s="70">
        <v>7898331579318</v>
      </c>
      <c r="O306" s="68" t="s">
        <v>594</v>
      </c>
      <c r="P306" s="71">
        <v>3.5799998790025711E-2</v>
      </c>
      <c r="Q306" s="68" t="s">
        <v>613</v>
      </c>
      <c r="R306" s="156"/>
    </row>
    <row r="307" spans="1:18" s="72" customFormat="1" ht="14.4" x14ac:dyDescent="0.3">
      <c r="A307" s="115" t="s">
        <v>127</v>
      </c>
      <c r="B307" s="73" t="s">
        <v>14</v>
      </c>
      <c r="C307" s="167">
        <f>VLOOKUP(A307,'[1]Por família de produtos'!$F:$G,2,FALSE)</f>
        <v>87.06</v>
      </c>
      <c r="D307" s="167">
        <f>C307*(1-K307)*0.5</f>
        <v>41.188086000000006</v>
      </c>
      <c r="E307" s="167">
        <f>C307*(1-J307)*0.5</f>
        <v>43.53</v>
      </c>
      <c r="F307" s="69" t="s">
        <v>12</v>
      </c>
      <c r="G307" s="125">
        <v>3.2500000000000001E-2</v>
      </c>
      <c r="H307" s="125">
        <v>0.13300000000000001</v>
      </c>
      <c r="I307" s="126" t="s">
        <v>3</v>
      </c>
      <c r="J307" s="84"/>
      <c r="K307" s="84">
        <v>5.3800000000000001E-2</v>
      </c>
      <c r="L307" s="86"/>
      <c r="M307" s="127">
        <v>85364100</v>
      </c>
      <c r="N307" s="128">
        <v>7898331579332</v>
      </c>
      <c r="O307" s="127" t="s">
        <v>594</v>
      </c>
      <c r="P307" s="129">
        <v>3.0400000512599945E-2</v>
      </c>
      <c r="Q307" s="127" t="s">
        <v>614</v>
      </c>
      <c r="R307" s="156"/>
    </row>
    <row r="308" spans="1:18" s="72" customFormat="1" ht="14.4" x14ac:dyDescent="0.3">
      <c r="A308" s="114" t="s">
        <v>128</v>
      </c>
      <c r="B308" s="68" t="s">
        <v>14</v>
      </c>
      <c r="C308" s="167">
        <f>VLOOKUP(A308,'[1]Por família de produtos'!$F:$G,2,FALSE)</f>
        <v>257.8</v>
      </c>
      <c r="D308" s="167">
        <f>C308*(1-K308)*0.5</f>
        <v>121.96518</v>
      </c>
      <c r="E308" s="167">
        <f>C308*(1-J308)*0.5</f>
        <v>128.9</v>
      </c>
      <c r="F308" s="69" t="s">
        <v>11</v>
      </c>
      <c r="G308" s="84">
        <v>3.2500000000000001E-2</v>
      </c>
      <c r="H308" s="84">
        <v>0.13300000000000001</v>
      </c>
      <c r="I308" s="85" t="s">
        <v>3</v>
      </c>
      <c r="J308" s="84"/>
      <c r="K308" s="84">
        <v>5.3800000000000001E-2</v>
      </c>
      <c r="L308" s="86"/>
      <c r="M308" s="68">
        <v>85364100</v>
      </c>
      <c r="N308" s="70">
        <v>7898331577819</v>
      </c>
      <c r="O308" s="68" t="s">
        <v>594</v>
      </c>
      <c r="P308" s="71">
        <v>3.7000000476837158E-2</v>
      </c>
      <c r="Q308" s="68" t="s">
        <v>615</v>
      </c>
      <c r="R308" s="156"/>
    </row>
    <row r="309" spans="1:18" s="72" customFormat="1" ht="14.4" x14ac:dyDescent="0.3">
      <c r="A309" s="114" t="s">
        <v>129</v>
      </c>
      <c r="B309" s="68" t="s">
        <v>15</v>
      </c>
      <c r="C309" s="167">
        <f>VLOOKUP(A309,'[1]Por família de produtos'!$F:$G,2,FALSE)</f>
        <v>120.6</v>
      </c>
      <c r="D309" s="167">
        <f>C309*(1-K309)*0.5</f>
        <v>57.055860000000003</v>
      </c>
      <c r="E309" s="167">
        <f>C309*(1-J309)*0.5</f>
        <v>60.3</v>
      </c>
      <c r="F309" s="69" t="s">
        <v>10</v>
      </c>
      <c r="G309" s="84">
        <v>3.2500000000000001E-2</v>
      </c>
      <c r="H309" s="84">
        <v>0.13300000000000001</v>
      </c>
      <c r="I309" s="85" t="s">
        <v>3</v>
      </c>
      <c r="J309" s="84"/>
      <c r="K309" s="84">
        <v>5.3800000000000001E-2</v>
      </c>
      <c r="L309" s="86"/>
      <c r="M309" s="68">
        <v>85364100</v>
      </c>
      <c r="N309" s="70">
        <v>7898331573040</v>
      </c>
      <c r="O309" s="68" t="s">
        <v>594</v>
      </c>
      <c r="P309" s="71">
        <v>4.8999998718500137E-2</v>
      </c>
      <c r="Q309" s="68" t="s">
        <v>1194</v>
      </c>
      <c r="R309" s="156"/>
    </row>
    <row r="310" spans="1:18" s="72" customFormat="1" ht="14.4" x14ac:dyDescent="0.3">
      <c r="A310" s="114" t="s">
        <v>130</v>
      </c>
      <c r="B310" s="68" t="s">
        <v>16</v>
      </c>
      <c r="C310" s="167">
        <f>VLOOKUP(A310,'[1]Por família de produtos'!$F:$G,2,FALSE)</f>
        <v>86.09</v>
      </c>
      <c r="D310" s="167">
        <f>C310*(1-K310)*0.5</f>
        <v>40.729179000000002</v>
      </c>
      <c r="E310" s="167">
        <f>C310*(1-J310)*0.5</f>
        <v>43.045000000000002</v>
      </c>
      <c r="F310" s="69" t="s">
        <v>10</v>
      </c>
      <c r="G310" s="84" t="s">
        <v>0</v>
      </c>
      <c r="H310" s="84">
        <v>0.13300000000000001</v>
      </c>
      <c r="I310" s="85" t="s">
        <v>0</v>
      </c>
      <c r="J310" s="84"/>
      <c r="K310" s="84">
        <v>5.3800000000000001E-2</v>
      </c>
      <c r="L310" s="86"/>
      <c r="M310" s="68">
        <v>84818021</v>
      </c>
      <c r="N310" s="70">
        <v>7898331572630</v>
      </c>
      <c r="O310" s="68" t="s">
        <v>616</v>
      </c>
      <c r="P310" s="71">
        <v>8.9000001549720764E-2</v>
      </c>
      <c r="Q310" s="68" t="s">
        <v>1195</v>
      </c>
      <c r="R310" s="156"/>
    </row>
    <row r="311" spans="1:18" s="72" customFormat="1" ht="14.4" x14ac:dyDescent="0.3">
      <c r="A311" s="114" t="s">
        <v>131</v>
      </c>
      <c r="B311" s="68" t="s">
        <v>16</v>
      </c>
      <c r="C311" s="167">
        <f>VLOOKUP(A311,'[1]Por família de produtos'!$F:$G,2,FALSE)</f>
        <v>73.56</v>
      </c>
      <c r="D311" s="167">
        <f>C311*(1-K311)*0.5</f>
        <v>34.801236000000003</v>
      </c>
      <c r="E311" s="167">
        <f>C311*(1-J311)*0.5</f>
        <v>36.78</v>
      </c>
      <c r="F311" s="69" t="s">
        <v>9</v>
      </c>
      <c r="G311" s="84" t="s">
        <v>0</v>
      </c>
      <c r="H311" s="84">
        <v>0.13300000000000001</v>
      </c>
      <c r="I311" s="85" t="s">
        <v>0</v>
      </c>
      <c r="J311" s="84"/>
      <c r="K311" s="84">
        <v>5.3800000000000001E-2</v>
      </c>
      <c r="L311" s="86"/>
      <c r="M311" s="68">
        <v>84818021</v>
      </c>
      <c r="N311" s="70">
        <v>7898331577444</v>
      </c>
      <c r="O311" s="68" t="s">
        <v>616</v>
      </c>
      <c r="P311" s="71">
        <v>8.7999999523162842E-2</v>
      </c>
      <c r="Q311" s="68" t="s">
        <v>1196</v>
      </c>
      <c r="R311" s="156"/>
    </row>
    <row r="312" spans="1:18" s="72" customFormat="1" ht="14.4" x14ac:dyDescent="0.3">
      <c r="A312" s="115" t="s">
        <v>132</v>
      </c>
      <c r="B312" s="73" t="s">
        <v>16</v>
      </c>
      <c r="C312" s="167">
        <f>VLOOKUP(A312,'[1]Por família de produtos'!$F:$G,2,FALSE)</f>
        <v>322.11</v>
      </c>
      <c r="D312" s="167">
        <f>C312*(1-K312)*0.5</f>
        <v>152.390241</v>
      </c>
      <c r="E312" s="167">
        <f>C312*(1-J312)*0.5</f>
        <v>161.05500000000001</v>
      </c>
      <c r="F312" s="74" t="s">
        <v>9</v>
      </c>
      <c r="G312" s="125" t="s">
        <v>0</v>
      </c>
      <c r="H312" s="125">
        <v>0.13300000000000001</v>
      </c>
      <c r="I312" s="126" t="s">
        <v>0</v>
      </c>
      <c r="J312" s="88"/>
      <c r="K312" s="87">
        <v>5.3800000000000001E-2</v>
      </c>
      <c r="L312" s="88"/>
      <c r="M312" s="127">
        <v>84818021</v>
      </c>
      <c r="N312" s="128">
        <v>7898331577451</v>
      </c>
      <c r="O312" s="127" t="s">
        <v>616</v>
      </c>
      <c r="P312" s="129">
        <v>0.24199999868869781</v>
      </c>
      <c r="Q312" s="127" t="s">
        <v>617</v>
      </c>
      <c r="R312" s="156"/>
    </row>
    <row r="313" spans="1:18" s="72" customFormat="1" ht="14.4" x14ac:dyDescent="0.3">
      <c r="A313" s="115" t="s">
        <v>133</v>
      </c>
      <c r="B313" s="73" t="s">
        <v>16</v>
      </c>
      <c r="C313" s="167">
        <f>VLOOKUP(A313,'[1]Por família de produtos'!$F:$G,2,FALSE)</f>
        <v>248.11</v>
      </c>
      <c r="D313" s="167">
        <f>C313*(1-K313)*0.5</f>
        <v>117.38084100000002</v>
      </c>
      <c r="E313" s="167">
        <f>C313*(1-J313)*0.5</f>
        <v>124.05500000000001</v>
      </c>
      <c r="F313" s="69" t="s">
        <v>10</v>
      </c>
      <c r="G313" s="125" t="s">
        <v>0</v>
      </c>
      <c r="H313" s="125">
        <v>0.13300000000000001</v>
      </c>
      <c r="I313" s="126" t="s">
        <v>0</v>
      </c>
      <c r="J313" s="84"/>
      <c r="K313" s="84">
        <v>5.3800000000000001E-2</v>
      </c>
      <c r="L313" s="86"/>
      <c r="M313" s="127">
        <v>84818021</v>
      </c>
      <c r="N313" s="128">
        <v>7898331577468</v>
      </c>
      <c r="O313" s="127" t="s">
        <v>616</v>
      </c>
      <c r="P313" s="129">
        <v>8.9000001549720764E-2</v>
      </c>
      <c r="Q313" s="127" t="s">
        <v>618</v>
      </c>
      <c r="R313" s="156"/>
    </row>
    <row r="314" spans="1:18" s="72" customFormat="1" ht="14.4" x14ac:dyDescent="0.3">
      <c r="A314" s="114" t="s">
        <v>134</v>
      </c>
      <c r="B314" s="68" t="s">
        <v>16</v>
      </c>
      <c r="C314" s="167">
        <f>VLOOKUP(A314,'[1]Por família de produtos'!$F:$G,2,FALSE)</f>
        <v>380.87</v>
      </c>
      <c r="D314" s="167">
        <f>C314*(1-K314)*0.5</f>
        <v>180.18959700000002</v>
      </c>
      <c r="E314" s="167">
        <f>C314*(1-J314)*0.5</f>
        <v>190.435</v>
      </c>
      <c r="F314" s="69" t="s">
        <v>10</v>
      </c>
      <c r="G314" s="84" t="s">
        <v>0</v>
      </c>
      <c r="H314" s="84">
        <v>0.13300000000000001</v>
      </c>
      <c r="I314" s="85" t="s">
        <v>0</v>
      </c>
      <c r="J314" s="84"/>
      <c r="K314" s="84">
        <v>5.3800000000000001E-2</v>
      </c>
      <c r="L314" s="86"/>
      <c r="M314" s="68">
        <v>84818021</v>
      </c>
      <c r="N314" s="70">
        <v>7898331577727</v>
      </c>
      <c r="O314" s="68" t="s">
        <v>616</v>
      </c>
      <c r="P314" s="71">
        <v>6.8999998271465302E-2</v>
      </c>
      <c r="Q314" s="68" t="s">
        <v>619</v>
      </c>
      <c r="R314" s="156"/>
    </row>
    <row r="315" spans="1:18" s="72" customFormat="1" ht="14.4" x14ac:dyDescent="0.3">
      <c r="A315" s="115" t="s">
        <v>135</v>
      </c>
      <c r="B315" s="73" t="s">
        <v>16</v>
      </c>
      <c r="C315" s="167">
        <f>VLOOKUP(A315,'[1]Por família de produtos'!$F:$G,2,FALSE)</f>
        <v>143.63999999999999</v>
      </c>
      <c r="D315" s="167">
        <f>C315*(1-K315)*0.5</f>
        <v>67.95608399999999</v>
      </c>
      <c r="E315" s="167">
        <f>C315*(1-J315)*0.5</f>
        <v>71.819999999999993</v>
      </c>
      <c r="F315" s="69" t="s">
        <v>9</v>
      </c>
      <c r="G315" s="125" t="s">
        <v>0</v>
      </c>
      <c r="H315" s="125">
        <v>0.13300000000000001</v>
      </c>
      <c r="I315" s="126" t="s">
        <v>0</v>
      </c>
      <c r="J315" s="84"/>
      <c r="K315" s="84">
        <v>5.3800000000000001E-2</v>
      </c>
      <c r="L315" s="86"/>
      <c r="M315" s="127">
        <v>84818021</v>
      </c>
      <c r="N315" s="128">
        <v>7898331579684</v>
      </c>
      <c r="O315" s="127" t="s">
        <v>616</v>
      </c>
      <c r="P315" s="129">
        <v>6.8000003695487976E-2</v>
      </c>
      <c r="Q315" s="127" t="s">
        <v>620</v>
      </c>
      <c r="R315" s="156"/>
    </row>
    <row r="316" spans="1:18" s="72" customFormat="1" ht="14.4" x14ac:dyDescent="0.3">
      <c r="A316" s="115" t="s">
        <v>136</v>
      </c>
      <c r="B316" s="73" t="s">
        <v>16</v>
      </c>
      <c r="C316" s="167">
        <f>VLOOKUP(A316,'[1]Por família de produtos'!$F:$G,2,FALSE)</f>
        <v>102.29</v>
      </c>
      <c r="D316" s="167">
        <f>C316*(1-K316)*0.5</f>
        <v>48.393399000000002</v>
      </c>
      <c r="E316" s="167">
        <f>C316*(1-J316)*0.5</f>
        <v>51.145000000000003</v>
      </c>
      <c r="F316" s="69" t="s">
        <v>9</v>
      </c>
      <c r="G316" s="125" t="s">
        <v>0</v>
      </c>
      <c r="H316" s="125">
        <v>0.13300000000000001</v>
      </c>
      <c r="I316" s="126" t="s">
        <v>0</v>
      </c>
      <c r="J316" s="84"/>
      <c r="K316" s="84">
        <v>5.3800000000000001E-2</v>
      </c>
      <c r="L316" s="86"/>
      <c r="M316" s="127">
        <v>84818021</v>
      </c>
      <c r="N316" s="128">
        <v>7898331579691</v>
      </c>
      <c r="O316" s="127" t="s">
        <v>616</v>
      </c>
      <c r="P316" s="129">
        <v>6.8000003695487976E-2</v>
      </c>
      <c r="Q316" s="127" t="s">
        <v>621</v>
      </c>
      <c r="R316" s="156"/>
    </row>
    <row r="317" spans="1:18" s="72" customFormat="1" ht="14.4" x14ac:dyDescent="0.3">
      <c r="A317" s="114" t="s">
        <v>137</v>
      </c>
      <c r="B317" s="68" t="s">
        <v>16</v>
      </c>
      <c r="C317" s="167">
        <f>VLOOKUP(A317,'[1]Por família de produtos'!$F:$G,2,FALSE)</f>
        <v>111.25</v>
      </c>
      <c r="D317" s="167">
        <f>C317*(1-K317)*0.5</f>
        <v>52.632375000000003</v>
      </c>
      <c r="E317" s="167">
        <f>C317*(1-J317)*0.5</f>
        <v>55.625</v>
      </c>
      <c r="F317" s="69" t="s">
        <v>9</v>
      </c>
      <c r="G317" s="84" t="s">
        <v>0</v>
      </c>
      <c r="H317" s="84">
        <v>0.13300000000000001</v>
      </c>
      <c r="I317" s="85" t="s">
        <v>0</v>
      </c>
      <c r="J317" s="84"/>
      <c r="K317" s="84">
        <v>5.3800000000000001E-2</v>
      </c>
      <c r="L317" s="86"/>
      <c r="M317" s="68">
        <v>84818021</v>
      </c>
      <c r="N317" s="70">
        <v>7898331578984</v>
      </c>
      <c r="O317" s="68" t="s">
        <v>616</v>
      </c>
      <c r="P317" s="71">
        <v>7.5000002980232239E-2</v>
      </c>
      <c r="Q317" s="68" t="s">
        <v>622</v>
      </c>
      <c r="R317" s="156"/>
    </row>
    <row r="318" spans="1:18" s="72" customFormat="1" ht="14.4" x14ac:dyDescent="0.3">
      <c r="A318" s="115" t="s">
        <v>138</v>
      </c>
      <c r="B318" s="73" t="s">
        <v>16</v>
      </c>
      <c r="C318" s="167">
        <f>VLOOKUP(A318,'[1]Por família de produtos'!$F:$G,2,FALSE)</f>
        <v>102.29</v>
      </c>
      <c r="D318" s="167">
        <f>C318*(1-K318)*0.5</f>
        <v>48.393399000000002</v>
      </c>
      <c r="E318" s="167">
        <f>C318*(1-J318)*0.5</f>
        <v>51.145000000000003</v>
      </c>
      <c r="F318" s="69" t="s">
        <v>9</v>
      </c>
      <c r="G318" s="125" t="s">
        <v>0</v>
      </c>
      <c r="H318" s="125">
        <v>0.13300000000000001</v>
      </c>
      <c r="I318" s="126" t="s">
        <v>0</v>
      </c>
      <c r="J318" s="84"/>
      <c r="K318" s="84">
        <v>5.3800000000000001E-2</v>
      </c>
      <c r="L318" s="86"/>
      <c r="M318" s="127">
        <v>84818021</v>
      </c>
      <c r="N318" s="128">
        <v>7898331579639</v>
      </c>
      <c r="O318" s="127" t="s">
        <v>616</v>
      </c>
      <c r="P318" s="129">
        <v>7.5000002980232239E-2</v>
      </c>
      <c r="Q318" s="127" t="s">
        <v>623</v>
      </c>
      <c r="R318" s="156"/>
    </row>
    <row r="319" spans="1:18" s="72" customFormat="1" ht="14.4" x14ac:dyDescent="0.3">
      <c r="A319" s="114" t="s">
        <v>139</v>
      </c>
      <c r="B319" s="68" t="s">
        <v>16</v>
      </c>
      <c r="C319" s="167">
        <f>VLOOKUP(A319,'[1]Por família de produtos'!$F:$G,2,FALSE)</f>
        <v>401.51</v>
      </c>
      <c r="D319" s="167">
        <f>C319*(1-K319)*0.5</f>
        <v>189.95438100000001</v>
      </c>
      <c r="E319" s="167">
        <f>C319*(1-J319)*0.5</f>
        <v>200.755</v>
      </c>
      <c r="F319" s="69" t="s">
        <v>12</v>
      </c>
      <c r="G319" s="84" t="s">
        <v>0</v>
      </c>
      <c r="H319" s="84">
        <v>0.13300000000000001</v>
      </c>
      <c r="I319" s="85" t="s">
        <v>0</v>
      </c>
      <c r="J319" s="84"/>
      <c r="K319" s="84">
        <v>5.3800000000000001E-2</v>
      </c>
      <c r="L319" s="86"/>
      <c r="M319" s="68">
        <v>84818021</v>
      </c>
      <c r="N319" s="70">
        <v>7898331576263</v>
      </c>
      <c r="O319" s="68" t="s">
        <v>616</v>
      </c>
      <c r="P319" s="71">
        <v>0.38199999928474426</v>
      </c>
      <c r="Q319" s="68" t="s">
        <v>624</v>
      </c>
      <c r="R319" s="156"/>
    </row>
    <row r="320" spans="1:18" s="72" customFormat="1" ht="14.4" x14ac:dyDescent="0.3">
      <c r="A320" s="114" t="s">
        <v>140</v>
      </c>
      <c r="B320" s="68" t="s">
        <v>16</v>
      </c>
      <c r="C320" s="167">
        <f>VLOOKUP(A320,'[1]Por família de produtos'!$F:$G,2,FALSE)</f>
        <v>74.89</v>
      </c>
      <c r="D320" s="167">
        <f>C320*(1-K320)*0.5</f>
        <v>35.430458999999999</v>
      </c>
      <c r="E320" s="167">
        <f>C320*(1-J320)*0.5</f>
        <v>37.445</v>
      </c>
      <c r="F320" s="69" t="s">
        <v>9</v>
      </c>
      <c r="G320" s="84" t="s">
        <v>0</v>
      </c>
      <c r="H320" s="84">
        <v>0.13300000000000001</v>
      </c>
      <c r="I320" s="85" t="s">
        <v>0</v>
      </c>
      <c r="J320" s="84"/>
      <c r="K320" s="84">
        <v>5.3800000000000001E-2</v>
      </c>
      <c r="L320" s="86"/>
      <c r="M320" s="68">
        <v>84818021</v>
      </c>
      <c r="N320" s="70">
        <v>7898331575549</v>
      </c>
      <c r="O320" s="68" t="s">
        <v>616</v>
      </c>
      <c r="P320" s="71">
        <v>8.8999999999999996E-2</v>
      </c>
      <c r="Q320" s="68" t="s">
        <v>1197</v>
      </c>
      <c r="R320" s="156"/>
    </row>
    <row r="321" spans="1:18" s="72" customFormat="1" ht="14.4" x14ac:dyDescent="0.3">
      <c r="A321" s="114" t="s">
        <v>141</v>
      </c>
      <c r="B321" s="68" t="s">
        <v>16</v>
      </c>
      <c r="C321" s="167">
        <f>VLOOKUP(A321,'[1]Por família de produtos'!$F:$G,2,FALSE)</f>
        <v>179.34</v>
      </c>
      <c r="D321" s="167">
        <f>C321*(1-K321)*0.5</f>
        <v>84.845753999999999</v>
      </c>
      <c r="E321" s="167">
        <f>C321*(1-J321)*0.5</f>
        <v>89.67</v>
      </c>
      <c r="F321" s="69" t="s">
        <v>9</v>
      </c>
      <c r="G321" s="84" t="s">
        <v>0</v>
      </c>
      <c r="H321" s="84">
        <v>0.13300000000000001</v>
      </c>
      <c r="I321" s="85" t="s">
        <v>0</v>
      </c>
      <c r="J321" s="84"/>
      <c r="K321" s="84">
        <v>5.3800000000000001E-2</v>
      </c>
      <c r="L321" s="86"/>
      <c r="M321" s="68">
        <v>84818021</v>
      </c>
      <c r="N321" s="70">
        <v>7898331578403</v>
      </c>
      <c r="O321" s="68" t="s">
        <v>616</v>
      </c>
      <c r="P321" s="71">
        <v>7.4999999999999997E-2</v>
      </c>
      <c r="Q321" s="68" t="s">
        <v>625</v>
      </c>
      <c r="R321" s="156"/>
    </row>
    <row r="322" spans="1:18" s="72" customFormat="1" ht="14.4" x14ac:dyDescent="0.3">
      <c r="A322" s="114" t="s">
        <v>142</v>
      </c>
      <c r="B322" s="68" t="s">
        <v>16</v>
      </c>
      <c r="C322" s="167">
        <f>VLOOKUP(A322,'[1]Por família de produtos'!$F:$G,2,FALSE)</f>
        <v>343.21</v>
      </c>
      <c r="D322" s="167">
        <f>C322*(1-K322)*0.5</f>
        <v>162.37265099999999</v>
      </c>
      <c r="E322" s="167">
        <f>C322*(1-J322)*0.5</f>
        <v>171.60499999999999</v>
      </c>
      <c r="F322" s="69" t="s">
        <v>9</v>
      </c>
      <c r="G322" s="84" t="s">
        <v>0</v>
      </c>
      <c r="H322" s="84">
        <v>0.13300000000000001</v>
      </c>
      <c r="I322" s="85" t="s">
        <v>0</v>
      </c>
      <c r="J322" s="84"/>
      <c r="K322" s="84">
        <v>5.3800000000000001E-2</v>
      </c>
      <c r="L322" s="86"/>
      <c r="M322" s="68">
        <v>84818021</v>
      </c>
      <c r="N322" s="70">
        <v>7898331579349</v>
      </c>
      <c r="O322" s="68" t="s">
        <v>616</v>
      </c>
      <c r="P322" s="71">
        <v>0.12</v>
      </c>
      <c r="Q322" s="68" t="s">
        <v>1198</v>
      </c>
      <c r="R322" s="156"/>
    </row>
    <row r="323" spans="1:18" s="72" customFormat="1" ht="14.4" x14ac:dyDescent="0.3">
      <c r="A323" s="115" t="s">
        <v>143</v>
      </c>
      <c r="B323" s="73" t="s">
        <v>16</v>
      </c>
      <c r="C323" s="167">
        <f>VLOOKUP(A323,'[1]Por família de produtos'!$F:$G,2,FALSE)</f>
        <v>498.4</v>
      </c>
      <c r="D323" s="167">
        <f>C323*(1-K323)*0.5</f>
        <v>235.79303999999999</v>
      </c>
      <c r="E323" s="167">
        <f>C323*(1-J323)*0.5</f>
        <v>249.2</v>
      </c>
      <c r="F323" s="69" t="s">
        <v>9</v>
      </c>
      <c r="G323" s="125" t="s">
        <v>0</v>
      </c>
      <c r="H323" s="125">
        <v>0.13300000000000001</v>
      </c>
      <c r="I323" s="126" t="s">
        <v>0</v>
      </c>
      <c r="J323" s="84"/>
      <c r="K323" s="84">
        <v>5.3800000000000001E-2</v>
      </c>
      <c r="L323" s="86"/>
      <c r="M323" s="127">
        <v>84818021</v>
      </c>
      <c r="N323" s="128">
        <v>7898331572531</v>
      </c>
      <c r="O323" s="127" t="s">
        <v>616</v>
      </c>
      <c r="P323" s="129">
        <v>0.12</v>
      </c>
      <c r="Q323" s="127" t="s">
        <v>1199</v>
      </c>
      <c r="R323" s="156"/>
    </row>
    <row r="324" spans="1:18" s="72" customFormat="1" ht="14.4" x14ac:dyDescent="0.3">
      <c r="A324" s="115" t="s">
        <v>144</v>
      </c>
      <c r="B324" s="73" t="s">
        <v>16</v>
      </c>
      <c r="C324" s="167">
        <f>VLOOKUP(A324,'[1]Por família de produtos'!$F:$G,2,FALSE)</f>
        <v>816.15</v>
      </c>
      <c r="D324" s="167">
        <f>C324*(1-K324)*0.5</f>
        <v>386.120565</v>
      </c>
      <c r="E324" s="167">
        <f>C324*(1-J324)*0.5</f>
        <v>408.07499999999999</v>
      </c>
      <c r="F324" s="69" t="s">
        <v>9</v>
      </c>
      <c r="G324" s="125" t="s">
        <v>0</v>
      </c>
      <c r="H324" s="125">
        <v>0.13300000000000001</v>
      </c>
      <c r="I324" s="126" t="s">
        <v>0</v>
      </c>
      <c r="J324" s="84"/>
      <c r="K324" s="84">
        <v>5.3800000000000001E-2</v>
      </c>
      <c r="L324" s="86"/>
      <c r="M324" s="127">
        <v>84818021</v>
      </c>
      <c r="N324" s="128">
        <v>7898331570070</v>
      </c>
      <c r="O324" s="127" t="s">
        <v>616</v>
      </c>
      <c r="P324" s="129">
        <v>0.12</v>
      </c>
      <c r="Q324" s="127" t="s">
        <v>1200</v>
      </c>
      <c r="R324" s="156"/>
    </row>
    <row r="325" spans="1:18" s="72" customFormat="1" ht="14.4" x14ac:dyDescent="0.3">
      <c r="A325" s="114" t="s">
        <v>145</v>
      </c>
      <c r="B325" s="68" t="s">
        <v>16</v>
      </c>
      <c r="C325" s="167">
        <f>VLOOKUP(A325,'[1]Por família de produtos'!$F:$G,2,FALSE)</f>
        <v>315.58</v>
      </c>
      <c r="D325" s="167">
        <f>C325*(1-K325)*0.5</f>
        <v>149.30089799999999</v>
      </c>
      <c r="E325" s="167">
        <f>C325*(1-J325)*0.5</f>
        <v>157.79</v>
      </c>
      <c r="F325" s="69" t="s">
        <v>9</v>
      </c>
      <c r="G325" s="84" t="s">
        <v>0</v>
      </c>
      <c r="H325" s="84">
        <v>0.13300000000000001</v>
      </c>
      <c r="I325" s="85" t="s">
        <v>0</v>
      </c>
      <c r="J325" s="84"/>
      <c r="K325" s="84">
        <v>5.3800000000000001E-2</v>
      </c>
      <c r="L325" s="86"/>
      <c r="M325" s="68">
        <v>84818021</v>
      </c>
      <c r="N325" s="70">
        <v>7898331578762</v>
      </c>
      <c r="O325" s="68" t="s">
        <v>616</v>
      </c>
      <c r="P325" s="71">
        <v>7.1999999999999995E-2</v>
      </c>
      <c r="Q325" s="68" t="s">
        <v>1201</v>
      </c>
      <c r="R325" s="156"/>
    </row>
    <row r="326" spans="1:18" s="72" customFormat="1" ht="14.4" x14ac:dyDescent="0.3">
      <c r="A326" s="115" t="s">
        <v>968</v>
      </c>
      <c r="B326" s="73" t="s">
        <v>16</v>
      </c>
      <c r="C326" s="167">
        <f>VLOOKUP(A326,'[1]Por família de produtos'!$F:$G,2,FALSE)</f>
        <v>106.21</v>
      </c>
      <c r="D326" s="167">
        <f>C326*(1-K326)*0.5</f>
        <v>50.247951</v>
      </c>
      <c r="E326" s="167">
        <f>C326*(1-J326)*0.5</f>
        <v>53.104999999999997</v>
      </c>
      <c r="F326" s="75" t="s">
        <v>9</v>
      </c>
      <c r="G326" s="125" t="s">
        <v>0</v>
      </c>
      <c r="H326" s="125">
        <v>0.13300000000000001</v>
      </c>
      <c r="I326" s="126" t="s">
        <v>0</v>
      </c>
      <c r="J326" s="89"/>
      <c r="K326" s="89">
        <v>5.3800000000000001E-2</v>
      </c>
      <c r="L326" s="90"/>
      <c r="M326" s="127">
        <v>84818021</v>
      </c>
      <c r="N326" s="128">
        <v>7898331576348</v>
      </c>
      <c r="O326" s="127" t="s">
        <v>616</v>
      </c>
      <c r="P326" s="129">
        <v>7.4999999999999997E-2</v>
      </c>
      <c r="Q326" s="127" t="s">
        <v>1202</v>
      </c>
      <c r="R326" s="156"/>
    </row>
    <row r="327" spans="1:18" s="72" customFormat="1" ht="14.4" x14ac:dyDescent="0.3">
      <c r="A327" s="115" t="s">
        <v>978</v>
      </c>
      <c r="B327" s="57" t="s">
        <v>16</v>
      </c>
      <c r="C327" s="167">
        <f>VLOOKUP(A327,'[1]Por família de produtos'!$F:$G,2,FALSE)</f>
        <v>171.94</v>
      </c>
      <c r="D327" s="167">
        <f>C327*(1-K327)*0.5</f>
        <v>81.344814</v>
      </c>
      <c r="E327" s="167">
        <f>C327*(1-J327)*0.5</f>
        <v>85.97</v>
      </c>
      <c r="F327" s="75" t="s">
        <v>9</v>
      </c>
      <c r="G327" s="125" t="s">
        <v>0</v>
      </c>
      <c r="H327" s="125"/>
      <c r="I327" s="126" t="s">
        <v>0</v>
      </c>
      <c r="J327" s="89"/>
      <c r="K327" s="89">
        <v>5.3800000000000001E-2</v>
      </c>
      <c r="L327" s="90"/>
      <c r="M327" s="130">
        <v>84818021</v>
      </c>
      <c r="N327" s="137">
        <v>7898331576966</v>
      </c>
      <c r="O327" s="130" t="s">
        <v>616</v>
      </c>
      <c r="P327" s="132">
        <v>7.4999999999999997E-2</v>
      </c>
      <c r="Q327" s="130" t="s">
        <v>1203</v>
      </c>
      <c r="R327" s="156"/>
    </row>
    <row r="328" spans="1:18" s="72" customFormat="1" ht="14.4" x14ac:dyDescent="0.3">
      <c r="A328" s="114" t="s">
        <v>146</v>
      </c>
      <c r="B328" s="68" t="s">
        <v>16</v>
      </c>
      <c r="C328" s="167">
        <f>VLOOKUP(A328,'[1]Por família de produtos'!$F:$G,2,FALSE)</f>
        <v>74</v>
      </c>
      <c r="D328" s="167">
        <f>C328*(1-K328)*0.5</f>
        <v>35.009399999999999</v>
      </c>
      <c r="E328" s="167">
        <f>C328*(1-J328)*0.5</f>
        <v>37</v>
      </c>
      <c r="F328" s="69" t="s">
        <v>9</v>
      </c>
      <c r="G328" s="84" t="s">
        <v>0</v>
      </c>
      <c r="H328" s="84">
        <v>0.13300000000000001</v>
      </c>
      <c r="I328" s="85" t="s">
        <v>0</v>
      </c>
      <c r="J328" s="84"/>
      <c r="K328" s="84">
        <v>5.3800000000000001E-2</v>
      </c>
      <c r="L328" s="86"/>
      <c r="M328" s="68">
        <v>84818021</v>
      </c>
      <c r="N328" s="70">
        <v>7898331570230</v>
      </c>
      <c r="O328" s="68" t="s">
        <v>616</v>
      </c>
      <c r="P328" s="71">
        <v>8.6000002920627594E-2</v>
      </c>
      <c r="Q328" s="68" t="s">
        <v>626</v>
      </c>
      <c r="R328" s="156"/>
    </row>
    <row r="329" spans="1:18" s="72" customFormat="1" ht="14.4" x14ac:dyDescent="0.3">
      <c r="A329" s="114" t="s">
        <v>147</v>
      </c>
      <c r="B329" s="68" t="s">
        <v>16</v>
      </c>
      <c r="C329" s="167">
        <f>VLOOKUP(A329,'[1]Por família de produtos'!$F:$G,2,FALSE)</f>
        <v>74</v>
      </c>
      <c r="D329" s="167">
        <f>C329*(1-K329)*0.5</f>
        <v>35.009399999999999</v>
      </c>
      <c r="E329" s="167">
        <f>C329*(1-J329)*0.5</f>
        <v>37</v>
      </c>
      <c r="F329" s="69" t="s">
        <v>9</v>
      </c>
      <c r="G329" s="84" t="s">
        <v>0</v>
      </c>
      <c r="H329" s="84">
        <v>0.13300000000000001</v>
      </c>
      <c r="I329" s="85" t="s">
        <v>0</v>
      </c>
      <c r="J329" s="84"/>
      <c r="K329" s="84">
        <v>5.3800000000000001E-2</v>
      </c>
      <c r="L329" s="86"/>
      <c r="M329" s="68">
        <v>84818021</v>
      </c>
      <c r="N329" s="70">
        <v>7898331570292</v>
      </c>
      <c r="O329" s="68" t="s">
        <v>616</v>
      </c>
      <c r="P329" s="71">
        <v>8.6000002920627594E-2</v>
      </c>
      <c r="Q329" s="68" t="s">
        <v>626</v>
      </c>
      <c r="R329" s="156"/>
    </row>
    <row r="330" spans="1:18" s="72" customFormat="1" ht="14.4" x14ac:dyDescent="0.3">
      <c r="A330" s="114" t="s">
        <v>148</v>
      </c>
      <c r="B330" s="68" t="s">
        <v>16</v>
      </c>
      <c r="C330" s="167">
        <f>VLOOKUP(A330,'[1]Por família de produtos'!$F:$G,2,FALSE)</f>
        <v>74</v>
      </c>
      <c r="D330" s="167">
        <f>C330*(1-K330)*0.5</f>
        <v>35.009399999999999</v>
      </c>
      <c r="E330" s="167">
        <f>C330*(1-J330)*0.5</f>
        <v>37</v>
      </c>
      <c r="F330" s="69" t="s">
        <v>9</v>
      </c>
      <c r="G330" s="84" t="s">
        <v>0</v>
      </c>
      <c r="H330" s="84">
        <v>0.13300000000000001</v>
      </c>
      <c r="I330" s="85" t="s">
        <v>0</v>
      </c>
      <c r="J330" s="84"/>
      <c r="K330" s="84">
        <v>5.3800000000000001E-2</v>
      </c>
      <c r="L330" s="86"/>
      <c r="M330" s="68">
        <v>84818021</v>
      </c>
      <c r="N330" s="70">
        <v>7898331572739</v>
      </c>
      <c r="O330" s="68" t="s">
        <v>616</v>
      </c>
      <c r="P330" s="71">
        <v>8.6000002920627594E-2</v>
      </c>
      <c r="Q330" s="68" t="s">
        <v>626</v>
      </c>
      <c r="R330" s="156"/>
    </row>
    <row r="331" spans="1:18" s="72" customFormat="1" ht="14.4" x14ac:dyDescent="0.3">
      <c r="A331" s="114" t="s">
        <v>149</v>
      </c>
      <c r="B331" s="68" t="s">
        <v>16</v>
      </c>
      <c r="C331" s="167">
        <f>VLOOKUP(A331,'[1]Por família de produtos'!$F:$G,2,FALSE)</f>
        <v>74</v>
      </c>
      <c r="D331" s="167">
        <f>C331*(1-K331)*0.5</f>
        <v>35.009399999999999</v>
      </c>
      <c r="E331" s="167">
        <f>C331*(1-J331)*0.5</f>
        <v>37</v>
      </c>
      <c r="F331" s="69" t="s">
        <v>10</v>
      </c>
      <c r="G331" s="84" t="s">
        <v>0</v>
      </c>
      <c r="H331" s="84">
        <v>0.13300000000000001</v>
      </c>
      <c r="I331" s="85" t="s">
        <v>0</v>
      </c>
      <c r="J331" s="84"/>
      <c r="K331" s="84">
        <v>5.3800000000000001E-2</v>
      </c>
      <c r="L331" s="86"/>
      <c r="M331" s="68">
        <v>84818021</v>
      </c>
      <c r="N331" s="70">
        <v>7898331570995</v>
      </c>
      <c r="O331" s="68" t="s">
        <v>616</v>
      </c>
      <c r="P331" s="71">
        <v>8.6000002920627594E-2</v>
      </c>
      <c r="Q331" s="68" t="s">
        <v>1204</v>
      </c>
      <c r="R331" s="156"/>
    </row>
    <row r="332" spans="1:18" s="72" customFormat="1" ht="14.4" x14ac:dyDescent="0.3">
      <c r="A332" s="114" t="s">
        <v>150</v>
      </c>
      <c r="B332" s="68" t="s">
        <v>16</v>
      </c>
      <c r="C332" s="167">
        <f>VLOOKUP(A332,'[1]Por família de produtos'!$F:$G,2,FALSE)</f>
        <v>74</v>
      </c>
      <c r="D332" s="167">
        <f>C332*(1-K332)*0.5</f>
        <v>35.009399999999999</v>
      </c>
      <c r="E332" s="167">
        <f>C332*(1-J332)*0.5</f>
        <v>37</v>
      </c>
      <c r="F332" s="69" t="s">
        <v>9</v>
      </c>
      <c r="G332" s="84" t="s">
        <v>0</v>
      </c>
      <c r="H332" s="84">
        <v>0.13300000000000001</v>
      </c>
      <c r="I332" s="85" t="s">
        <v>0</v>
      </c>
      <c r="J332" s="84"/>
      <c r="K332" s="84">
        <v>5.3800000000000001E-2</v>
      </c>
      <c r="L332" s="86"/>
      <c r="M332" s="68">
        <v>84818021</v>
      </c>
      <c r="N332" s="70">
        <v>7898331572852</v>
      </c>
      <c r="O332" s="68" t="s">
        <v>616</v>
      </c>
      <c r="P332" s="71">
        <v>8.6000002920627594E-2</v>
      </c>
      <c r="Q332" s="68" t="s">
        <v>1205</v>
      </c>
      <c r="R332" s="156"/>
    </row>
    <row r="333" spans="1:18" s="72" customFormat="1" ht="14.4" x14ac:dyDescent="0.3">
      <c r="A333" s="114" t="s">
        <v>151</v>
      </c>
      <c r="B333" s="68" t="s">
        <v>16</v>
      </c>
      <c r="C333" s="167">
        <f>VLOOKUP(A333,'[1]Por família de produtos'!$F:$G,2,FALSE)</f>
        <v>68.11</v>
      </c>
      <c r="D333" s="167">
        <f>C333*(1-K333)*0.5</f>
        <v>32.222841000000003</v>
      </c>
      <c r="E333" s="167">
        <f>C333*(1-J333)*0.5</f>
        <v>34.055</v>
      </c>
      <c r="F333" s="69" t="s">
        <v>12</v>
      </c>
      <c r="G333" s="84" t="s">
        <v>0</v>
      </c>
      <c r="H333" s="84">
        <v>0.13300000000000001</v>
      </c>
      <c r="I333" s="85" t="s">
        <v>0</v>
      </c>
      <c r="J333" s="84"/>
      <c r="K333" s="84">
        <v>5.3800000000000001E-2</v>
      </c>
      <c r="L333" s="86"/>
      <c r="M333" s="68">
        <v>84818021</v>
      </c>
      <c r="N333" s="70">
        <v>7898331572876</v>
      </c>
      <c r="O333" s="68" t="s">
        <v>616</v>
      </c>
      <c r="P333" s="71">
        <v>7.5000002980232239E-2</v>
      </c>
      <c r="Q333" s="68" t="s">
        <v>627</v>
      </c>
      <c r="R333" s="156"/>
    </row>
    <row r="334" spans="1:18" s="72" customFormat="1" ht="14.4" x14ac:dyDescent="0.3">
      <c r="A334" s="114" t="s">
        <v>152</v>
      </c>
      <c r="B334" s="68" t="s">
        <v>16</v>
      </c>
      <c r="C334" s="167">
        <f>VLOOKUP(A334,'[1]Por família de produtos'!$F:$G,2,FALSE)</f>
        <v>68.11</v>
      </c>
      <c r="D334" s="167">
        <f>C334*(1-K334)*0.5</f>
        <v>32.222841000000003</v>
      </c>
      <c r="E334" s="167">
        <f>C334*(1-J334)*0.5</f>
        <v>34.055</v>
      </c>
      <c r="F334" s="69" t="s">
        <v>12</v>
      </c>
      <c r="G334" s="84" t="s">
        <v>0</v>
      </c>
      <c r="H334" s="84">
        <v>0.13300000000000001</v>
      </c>
      <c r="I334" s="85" t="s">
        <v>0</v>
      </c>
      <c r="J334" s="84"/>
      <c r="K334" s="84">
        <v>5.3800000000000001E-2</v>
      </c>
      <c r="L334" s="86"/>
      <c r="M334" s="68">
        <v>84818021</v>
      </c>
      <c r="N334" s="70">
        <v>7898331572890</v>
      </c>
      <c r="O334" s="68" t="s">
        <v>616</v>
      </c>
      <c r="P334" s="71">
        <v>7.5000002980232239E-2</v>
      </c>
      <c r="Q334" s="68" t="s">
        <v>627</v>
      </c>
      <c r="R334" s="156"/>
    </row>
    <row r="335" spans="1:18" s="72" customFormat="1" ht="14.4" x14ac:dyDescent="0.3">
      <c r="A335" s="114" t="s">
        <v>153</v>
      </c>
      <c r="B335" s="68" t="s">
        <v>16</v>
      </c>
      <c r="C335" s="167">
        <f>VLOOKUP(A335,'[1]Por família de produtos'!$F:$G,2,FALSE)</f>
        <v>68.11</v>
      </c>
      <c r="D335" s="167">
        <f>C335*(1-K335)*0.5</f>
        <v>32.222841000000003</v>
      </c>
      <c r="E335" s="167">
        <f>C335*(1-J335)*0.5</f>
        <v>34.055</v>
      </c>
      <c r="F335" s="69" t="s">
        <v>9</v>
      </c>
      <c r="G335" s="84" t="s">
        <v>0</v>
      </c>
      <c r="H335" s="84">
        <v>0.13300000000000001</v>
      </c>
      <c r="I335" s="85" t="s">
        <v>0</v>
      </c>
      <c r="J335" s="84"/>
      <c r="K335" s="84">
        <v>5.3800000000000001E-2</v>
      </c>
      <c r="L335" s="86"/>
      <c r="M335" s="68">
        <v>84818021</v>
      </c>
      <c r="N335" s="70">
        <v>7898331573750</v>
      </c>
      <c r="O335" s="68" t="s">
        <v>616</v>
      </c>
      <c r="P335" s="71">
        <v>7.5000002980232239E-2</v>
      </c>
      <c r="Q335" s="68" t="s">
        <v>628</v>
      </c>
      <c r="R335" s="156"/>
    </row>
    <row r="336" spans="1:18" s="72" customFormat="1" ht="14.4" x14ac:dyDescent="0.3">
      <c r="A336" s="114" t="s">
        <v>154</v>
      </c>
      <c r="B336" s="68" t="s">
        <v>16</v>
      </c>
      <c r="C336" s="167">
        <f>VLOOKUP(A336,'[1]Por família de produtos'!$F:$G,2,FALSE)</f>
        <v>68.11</v>
      </c>
      <c r="D336" s="167">
        <f>C336*(1-K336)*0.5</f>
        <v>32.222841000000003</v>
      </c>
      <c r="E336" s="167">
        <f>C336*(1-J336)*0.5</f>
        <v>34.055</v>
      </c>
      <c r="F336" s="69" t="s">
        <v>9</v>
      </c>
      <c r="G336" s="84" t="s">
        <v>0</v>
      </c>
      <c r="H336" s="84">
        <v>0.13300000000000001</v>
      </c>
      <c r="I336" s="85" t="s">
        <v>0</v>
      </c>
      <c r="J336" s="84"/>
      <c r="K336" s="84">
        <v>5.3800000000000001E-2</v>
      </c>
      <c r="L336" s="86"/>
      <c r="M336" s="68">
        <v>84818021</v>
      </c>
      <c r="N336" s="70">
        <v>7898331573774</v>
      </c>
      <c r="O336" s="68" t="s">
        <v>616</v>
      </c>
      <c r="P336" s="71">
        <v>7.5000002980232239E-2</v>
      </c>
      <c r="Q336" s="68" t="s">
        <v>1206</v>
      </c>
      <c r="R336" s="156"/>
    </row>
    <row r="337" spans="1:18" s="72" customFormat="1" ht="14.4" x14ac:dyDescent="0.3">
      <c r="A337" s="114" t="s">
        <v>155</v>
      </c>
      <c r="B337" s="68" t="s">
        <v>16</v>
      </c>
      <c r="C337" s="167">
        <f>VLOOKUP(A337,'[1]Por família de produtos'!$F:$G,2,FALSE)</f>
        <v>68.11</v>
      </c>
      <c r="D337" s="167">
        <f>C337*(1-K337)*0.5</f>
        <v>32.222841000000003</v>
      </c>
      <c r="E337" s="167">
        <f>C337*(1-J337)*0.5</f>
        <v>34.055</v>
      </c>
      <c r="F337" s="69" t="s">
        <v>9</v>
      </c>
      <c r="G337" s="84" t="s">
        <v>0</v>
      </c>
      <c r="H337" s="84">
        <v>0.13300000000000001</v>
      </c>
      <c r="I337" s="85" t="s">
        <v>0</v>
      </c>
      <c r="J337" s="84"/>
      <c r="K337" s="84">
        <v>5.3800000000000001E-2</v>
      </c>
      <c r="L337" s="86"/>
      <c r="M337" s="68">
        <v>84818021</v>
      </c>
      <c r="N337" s="70">
        <v>7898331573798</v>
      </c>
      <c r="O337" s="68" t="s">
        <v>616</v>
      </c>
      <c r="P337" s="71">
        <v>7.5000002980232239E-2</v>
      </c>
      <c r="Q337" s="68" t="s">
        <v>1207</v>
      </c>
      <c r="R337" s="156"/>
    </row>
    <row r="338" spans="1:18" s="72" customFormat="1" ht="14.4" x14ac:dyDescent="0.3">
      <c r="A338" s="114" t="s">
        <v>156</v>
      </c>
      <c r="B338" s="68" t="s">
        <v>16</v>
      </c>
      <c r="C338" s="167">
        <f>VLOOKUP(A338,'[1]Por família de produtos'!$F:$G,2,FALSE)</f>
        <v>68.11</v>
      </c>
      <c r="D338" s="167">
        <f>C338*(1-K338)*0.5</f>
        <v>32.222841000000003</v>
      </c>
      <c r="E338" s="167">
        <f>C338*(1-J338)*0.5</f>
        <v>34.055</v>
      </c>
      <c r="F338" s="69" t="s">
        <v>9</v>
      </c>
      <c r="G338" s="84" t="s">
        <v>0</v>
      </c>
      <c r="H338" s="84">
        <v>0.13300000000000001</v>
      </c>
      <c r="I338" s="85" t="s">
        <v>0</v>
      </c>
      <c r="J338" s="84"/>
      <c r="K338" s="84">
        <v>5.3800000000000001E-2</v>
      </c>
      <c r="L338" s="86"/>
      <c r="M338" s="68">
        <v>84818021</v>
      </c>
      <c r="N338" s="70">
        <v>7898331573811</v>
      </c>
      <c r="O338" s="68" t="s">
        <v>616</v>
      </c>
      <c r="P338" s="71">
        <v>7.5000002980232239E-2</v>
      </c>
      <c r="Q338" s="68" t="s">
        <v>629</v>
      </c>
      <c r="R338" s="156"/>
    </row>
    <row r="339" spans="1:18" s="72" customFormat="1" ht="14.4" x14ac:dyDescent="0.3">
      <c r="A339" s="114" t="s">
        <v>157</v>
      </c>
      <c r="B339" s="68" t="s">
        <v>16</v>
      </c>
      <c r="C339" s="167">
        <f>VLOOKUP(A339,'[1]Por família de produtos'!$F:$G,2,FALSE)</f>
        <v>74.430000000000007</v>
      </c>
      <c r="D339" s="167">
        <f>C339*(1-K339)*0.5</f>
        <v>35.212833000000003</v>
      </c>
      <c r="E339" s="167">
        <f>C339*(1-J339)*0.5</f>
        <v>37.215000000000003</v>
      </c>
      <c r="F339" s="69" t="s">
        <v>9</v>
      </c>
      <c r="G339" s="84" t="s">
        <v>0</v>
      </c>
      <c r="H339" s="84">
        <v>0.13300000000000001</v>
      </c>
      <c r="I339" s="85" t="s">
        <v>0</v>
      </c>
      <c r="J339" s="84"/>
      <c r="K339" s="84">
        <v>5.3800000000000001E-2</v>
      </c>
      <c r="L339" s="86"/>
      <c r="M339" s="68">
        <v>84818021</v>
      </c>
      <c r="N339" s="70">
        <v>7898331573835</v>
      </c>
      <c r="O339" s="68" t="s">
        <v>616</v>
      </c>
      <c r="P339" s="71">
        <v>9.0999998152256012E-2</v>
      </c>
      <c r="Q339" s="68" t="s">
        <v>630</v>
      </c>
      <c r="R339" s="156"/>
    </row>
    <row r="340" spans="1:18" s="72" customFormat="1" ht="14.4" x14ac:dyDescent="0.3">
      <c r="A340" s="114" t="s">
        <v>158</v>
      </c>
      <c r="B340" s="68" t="s">
        <v>16</v>
      </c>
      <c r="C340" s="167">
        <f>VLOOKUP(A340,'[1]Por família de produtos'!$F:$G,2,FALSE)</f>
        <v>74.430000000000007</v>
      </c>
      <c r="D340" s="167">
        <f>C340*(1-K340)*0.5</f>
        <v>35.212833000000003</v>
      </c>
      <c r="E340" s="167">
        <f>C340*(1-J340)*0.5</f>
        <v>37.215000000000003</v>
      </c>
      <c r="F340" s="69" t="s">
        <v>9</v>
      </c>
      <c r="G340" s="84" t="s">
        <v>0</v>
      </c>
      <c r="H340" s="84">
        <v>0.13300000000000001</v>
      </c>
      <c r="I340" s="85" t="s">
        <v>0</v>
      </c>
      <c r="J340" s="84"/>
      <c r="K340" s="84">
        <v>5.3800000000000001E-2</v>
      </c>
      <c r="L340" s="86"/>
      <c r="M340" s="68">
        <v>84818021</v>
      </c>
      <c r="N340" s="70">
        <v>7898331573859</v>
      </c>
      <c r="O340" s="68" t="s">
        <v>616</v>
      </c>
      <c r="P340" s="71">
        <v>9.0999998152256012E-2</v>
      </c>
      <c r="Q340" s="68" t="s">
        <v>631</v>
      </c>
      <c r="R340" s="156"/>
    </row>
    <row r="341" spans="1:18" s="72" customFormat="1" ht="14.4" x14ac:dyDescent="0.3">
      <c r="A341" s="114" t="s">
        <v>159</v>
      </c>
      <c r="B341" s="68" t="s">
        <v>16</v>
      </c>
      <c r="C341" s="167">
        <f>VLOOKUP(A341,'[1]Por família de produtos'!$F:$G,2,FALSE)</f>
        <v>74.430000000000007</v>
      </c>
      <c r="D341" s="167">
        <f>C341*(1-K341)*0.5</f>
        <v>35.212833000000003</v>
      </c>
      <c r="E341" s="167">
        <f>C341*(1-J341)*0.5</f>
        <v>37.215000000000003</v>
      </c>
      <c r="F341" s="69" t="s">
        <v>9</v>
      </c>
      <c r="G341" s="84" t="s">
        <v>0</v>
      </c>
      <c r="H341" s="84">
        <v>0.13300000000000001</v>
      </c>
      <c r="I341" s="85" t="s">
        <v>0</v>
      </c>
      <c r="J341" s="84"/>
      <c r="K341" s="84">
        <v>5.3800000000000001E-2</v>
      </c>
      <c r="L341" s="86"/>
      <c r="M341" s="68">
        <v>84818021</v>
      </c>
      <c r="N341" s="70">
        <v>7898331573873</v>
      </c>
      <c r="O341" s="68" t="s">
        <v>616</v>
      </c>
      <c r="P341" s="71">
        <v>9.0999998152256012E-2</v>
      </c>
      <c r="Q341" s="68" t="s">
        <v>1208</v>
      </c>
      <c r="R341" s="156"/>
    </row>
    <row r="342" spans="1:18" s="72" customFormat="1" ht="14.4" x14ac:dyDescent="0.3">
      <c r="A342" s="114" t="s">
        <v>160</v>
      </c>
      <c r="B342" s="68" t="s">
        <v>16</v>
      </c>
      <c r="C342" s="167">
        <f>VLOOKUP(A342,'[1]Por família de produtos'!$F:$G,2,FALSE)</f>
        <v>87.01</v>
      </c>
      <c r="D342" s="167">
        <f>C342*(1-K342)*0.5</f>
        <v>41.164431000000008</v>
      </c>
      <c r="E342" s="167">
        <f>C342*(1-J342)*0.5</f>
        <v>43.505000000000003</v>
      </c>
      <c r="F342" s="69" t="s">
        <v>9</v>
      </c>
      <c r="G342" s="84" t="s">
        <v>0</v>
      </c>
      <c r="H342" s="84">
        <v>0.13300000000000001</v>
      </c>
      <c r="I342" s="85" t="s">
        <v>0</v>
      </c>
      <c r="J342" s="84"/>
      <c r="K342" s="84">
        <v>5.3800000000000001E-2</v>
      </c>
      <c r="L342" s="86"/>
      <c r="M342" s="68">
        <v>84818021</v>
      </c>
      <c r="N342" s="70">
        <v>7898331573897</v>
      </c>
      <c r="O342" s="68" t="s">
        <v>616</v>
      </c>
      <c r="P342" s="71">
        <v>9.0000003576278687E-2</v>
      </c>
      <c r="Q342" s="68" t="s">
        <v>632</v>
      </c>
      <c r="R342" s="156"/>
    </row>
    <row r="343" spans="1:18" s="72" customFormat="1" ht="14.4" x14ac:dyDescent="0.3">
      <c r="A343" s="114" t="s">
        <v>161</v>
      </c>
      <c r="B343" s="68" t="s">
        <v>16</v>
      </c>
      <c r="C343" s="167">
        <f>VLOOKUP(A343,'[1]Por família de produtos'!$F:$G,2,FALSE)</f>
        <v>87.01</v>
      </c>
      <c r="D343" s="167">
        <f>C343*(1-K343)*0.5</f>
        <v>41.164431000000008</v>
      </c>
      <c r="E343" s="167">
        <f>C343*(1-J343)*0.5</f>
        <v>43.505000000000003</v>
      </c>
      <c r="F343" s="69" t="s">
        <v>9</v>
      </c>
      <c r="G343" s="84" t="s">
        <v>0</v>
      </c>
      <c r="H343" s="84">
        <v>0.13300000000000001</v>
      </c>
      <c r="I343" s="85" t="s">
        <v>0</v>
      </c>
      <c r="J343" s="84"/>
      <c r="K343" s="84">
        <v>5.3800000000000001E-2</v>
      </c>
      <c r="L343" s="86"/>
      <c r="M343" s="68">
        <v>84818021</v>
      </c>
      <c r="N343" s="70">
        <v>7898331573910</v>
      </c>
      <c r="O343" s="68" t="s">
        <v>616</v>
      </c>
      <c r="P343" s="71">
        <v>9.0000003576278687E-2</v>
      </c>
      <c r="Q343" s="68" t="s">
        <v>1209</v>
      </c>
      <c r="R343" s="156"/>
    </row>
    <row r="344" spans="1:18" s="72" customFormat="1" ht="14.4" x14ac:dyDescent="0.3">
      <c r="A344" s="114" t="s">
        <v>162</v>
      </c>
      <c r="B344" s="68" t="s">
        <v>16</v>
      </c>
      <c r="C344" s="167">
        <f>VLOOKUP(A344,'[1]Por família de produtos'!$F:$G,2,FALSE)</f>
        <v>89.23</v>
      </c>
      <c r="D344" s="167">
        <f>C344*(1-K344)*0.5</f>
        <v>42.214713000000003</v>
      </c>
      <c r="E344" s="167">
        <f>C344*(1-J344)*0.5</f>
        <v>44.615000000000002</v>
      </c>
      <c r="F344" s="69" t="s">
        <v>9</v>
      </c>
      <c r="G344" s="84" t="s">
        <v>0</v>
      </c>
      <c r="H344" s="84">
        <v>0.13300000000000001</v>
      </c>
      <c r="I344" s="85" t="s">
        <v>0</v>
      </c>
      <c r="J344" s="84"/>
      <c r="K344" s="84">
        <v>5.3800000000000001E-2</v>
      </c>
      <c r="L344" s="86"/>
      <c r="M344" s="68">
        <v>84818021</v>
      </c>
      <c r="N344" s="70">
        <v>7898331573934</v>
      </c>
      <c r="O344" s="68" t="s">
        <v>616</v>
      </c>
      <c r="P344" s="71">
        <v>0.11800000071525574</v>
      </c>
      <c r="Q344" s="68" t="s">
        <v>633</v>
      </c>
      <c r="R344" s="156"/>
    </row>
    <row r="345" spans="1:18" s="72" customFormat="1" ht="14.4" x14ac:dyDescent="0.3">
      <c r="A345" s="114" t="s">
        <v>163</v>
      </c>
      <c r="B345" s="68" t="s">
        <v>16</v>
      </c>
      <c r="C345" s="167">
        <f>VLOOKUP(A345,'[1]Por família de produtos'!$F:$G,2,FALSE)</f>
        <v>89.23</v>
      </c>
      <c r="D345" s="167">
        <f>C345*(1-K345)*0.5</f>
        <v>42.214713000000003</v>
      </c>
      <c r="E345" s="167">
        <f>C345*(1-J345)*0.5</f>
        <v>44.615000000000002</v>
      </c>
      <c r="F345" s="69" t="s">
        <v>9</v>
      </c>
      <c r="G345" s="84" t="s">
        <v>0</v>
      </c>
      <c r="H345" s="84">
        <v>0.13300000000000001</v>
      </c>
      <c r="I345" s="85" t="s">
        <v>0</v>
      </c>
      <c r="J345" s="84"/>
      <c r="K345" s="84">
        <v>5.3800000000000001E-2</v>
      </c>
      <c r="L345" s="86"/>
      <c r="M345" s="68">
        <v>84818021</v>
      </c>
      <c r="N345" s="70">
        <v>7898331573958</v>
      </c>
      <c r="O345" s="68" t="s">
        <v>616</v>
      </c>
      <c r="P345" s="71">
        <v>0.11800000071525574</v>
      </c>
      <c r="Q345" s="68" t="s">
        <v>634</v>
      </c>
      <c r="R345" s="156"/>
    </row>
    <row r="346" spans="1:18" s="72" customFormat="1" ht="14.4" x14ac:dyDescent="0.3">
      <c r="A346" s="114" t="s">
        <v>164</v>
      </c>
      <c r="B346" s="68" t="s">
        <v>16</v>
      </c>
      <c r="C346" s="167">
        <f>VLOOKUP(A346,'[1]Por família de produtos'!$F:$G,2,FALSE)</f>
        <v>89.23</v>
      </c>
      <c r="D346" s="167">
        <f>C346*(1-K346)*0.5</f>
        <v>42.214713000000003</v>
      </c>
      <c r="E346" s="167">
        <f>C346*(1-J346)*0.5</f>
        <v>44.615000000000002</v>
      </c>
      <c r="F346" s="69" t="s">
        <v>9</v>
      </c>
      <c r="G346" s="84" t="s">
        <v>0</v>
      </c>
      <c r="H346" s="84">
        <v>0.13300000000000001</v>
      </c>
      <c r="I346" s="85" t="s">
        <v>0</v>
      </c>
      <c r="J346" s="84"/>
      <c r="K346" s="84">
        <v>5.3800000000000001E-2</v>
      </c>
      <c r="L346" s="86"/>
      <c r="M346" s="68">
        <v>84818021</v>
      </c>
      <c r="N346" s="70">
        <v>7898331573972</v>
      </c>
      <c r="O346" s="68" t="s">
        <v>616</v>
      </c>
      <c r="P346" s="71">
        <v>0.11800000071525574</v>
      </c>
      <c r="Q346" s="68" t="s">
        <v>635</v>
      </c>
      <c r="R346" s="156"/>
    </row>
    <row r="347" spans="1:18" s="72" customFormat="1" ht="14.4" x14ac:dyDescent="0.3">
      <c r="A347" s="114" t="s">
        <v>165</v>
      </c>
      <c r="B347" s="68" t="s">
        <v>16</v>
      </c>
      <c r="C347" s="167">
        <f>VLOOKUP(A347,'[1]Por família de produtos'!$F:$G,2,FALSE)</f>
        <v>95.1</v>
      </c>
      <c r="D347" s="167">
        <f>C347*(1-K347)*0.5</f>
        <v>44.991810000000001</v>
      </c>
      <c r="E347" s="167">
        <f>C347*(1-J347)*0.5</f>
        <v>47.55</v>
      </c>
      <c r="F347" s="69" t="s">
        <v>12</v>
      </c>
      <c r="G347" s="84" t="s">
        <v>0</v>
      </c>
      <c r="H347" s="84">
        <v>0.13300000000000001</v>
      </c>
      <c r="I347" s="85" t="s">
        <v>0</v>
      </c>
      <c r="J347" s="84"/>
      <c r="K347" s="84">
        <v>5.3800000000000001E-2</v>
      </c>
      <c r="L347" s="86"/>
      <c r="M347" s="68">
        <v>84818021</v>
      </c>
      <c r="N347" s="70">
        <v>7898331576393</v>
      </c>
      <c r="O347" s="68" t="s">
        <v>616</v>
      </c>
      <c r="P347" s="71">
        <v>0.14200000464916229</v>
      </c>
      <c r="Q347" s="68" t="s">
        <v>636</v>
      </c>
      <c r="R347" s="156"/>
    </row>
    <row r="348" spans="1:18" s="72" customFormat="1" ht="14.4" x14ac:dyDescent="0.3">
      <c r="A348" s="114" t="s">
        <v>166</v>
      </c>
      <c r="B348" s="68" t="s">
        <v>16</v>
      </c>
      <c r="C348" s="167">
        <f>VLOOKUP(A348,'[1]Por família de produtos'!$F:$G,2,FALSE)</f>
        <v>95.1</v>
      </c>
      <c r="D348" s="167">
        <f>C348*(1-K348)*0.5</f>
        <v>44.991810000000001</v>
      </c>
      <c r="E348" s="167">
        <f>C348*(1-J348)*0.5</f>
        <v>47.55</v>
      </c>
      <c r="F348" s="69" t="s">
        <v>12</v>
      </c>
      <c r="G348" s="84" t="s">
        <v>0</v>
      </c>
      <c r="H348" s="84">
        <v>0.13300000000000001</v>
      </c>
      <c r="I348" s="85" t="s">
        <v>0</v>
      </c>
      <c r="J348" s="84"/>
      <c r="K348" s="84">
        <v>5.3800000000000001E-2</v>
      </c>
      <c r="L348" s="86"/>
      <c r="M348" s="68">
        <v>84818021</v>
      </c>
      <c r="N348" s="70">
        <v>7898331576409</v>
      </c>
      <c r="O348" s="68" t="s">
        <v>616</v>
      </c>
      <c r="P348" s="71">
        <v>0.14200000464916229</v>
      </c>
      <c r="Q348" s="68" t="s">
        <v>636</v>
      </c>
      <c r="R348" s="156"/>
    </row>
    <row r="349" spans="1:18" s="72" customFormat="1" ht="14.4" x14ac:dyDescent="0.3">
      <c r="A349" s="114" t="s">
        <v>167</v>
      </c>
      <c r="B349" s="68" t="s">
        <v>16</v>
      </c>
      <c r="C349" s="167">
        <f>VLOOKUP(A349,'[1]Por família de produtos'!$F:$G,2,FALSE)</f>
        <v>60.71</v>
      </c>
      <c r="D349" s="167">
        <f>C349*(1-K349)*0.5</f>
        <v>28.721901000000003</v>
      </c>
      <c r="E349" s="167">
        <f>C349*(1-J349)*0.5</f>
        <v>30.355</v>
      </c>
      <c r="F349" s="69" t="s">
        <v>9</v>
      </c>
      <c r="G349" s="84" t="s">
        <v>0</v>
      </c>
      <c r="H349" s="84">
        <v>0.13300000000000001</v>
      </c>
      <c r="I349" s="85" t="s">
        <v>0</v>
      </c>
      <c r="J349" s="84"/>
      <c r="K349" s="84">
        <v>5.3800000000000001E-2</v>
      </c>
      <c r="L349" s="86"/>
      <c r="M349" s="68">
        <v>84818021</v>
      </c>
      <c r="N349" s="70">
        <v>7898331573996</v>
      </c>
      <c r="O349" s="68" t="s">
        <v>616</v>
      </c>
      <c r="P349" s="71">
        <v>6.8999998271465302E-2</v>
      </c>
      <c r="Q349" s="68" t="s">
        <v>1210</v>
      </c>
      <c r="R349" s="156"/>
    </row>
    <row r="350" spans="1:18" s="72" customFormat="1" ht="14.4" x14ac:dyDescent="0.3">
      <c r="A350" s="114" t="s">
        <v>168</v>
      </c>
      <c r="B350" s="68" t="s">
        <v>16</v>
      </c>
      <c r="C350" s="167">
        <f>VLOOKUP(A350,'[1]Por família de produtos'!$F:$G,2,FALSE)</f>
        <v>60.71</v>
      </c>
      <c r="D350" s="167">
        <f>C350*(1-K350)*0.5</f>
        <v>28.721901000000003</v>
      </c>
      <c r="E350" s="167">
        <f>C350*(1-J350)*0.5</f>
        <v>30.355</v>
      </c>
      <c r="F350" s="69" t="s">
        <v>9</v>
      </c>
      <c r="G350" s="84" t="s">
        <v>0</v>
      </c>
      <c r="H350" s="84">
        <v>0.13300000000000001</v>
      </c>
      <c r="I350" s="85" t="s">
        <v>0</v>
      </c>
      <c r="J350" s="84"/>
      <c r="K350" s="84">
        <v>5.3800000000000001E-2</v>
      </c>
      <c r="L350" s="86"/>
      <c r="M350" s="68">
        <v>84818021</v>
      </c>
      <c r="N350" s="70">
        <v>7898331574016</v>
      </c>
      <c r="O350" s="68" t="s">
        <v>616</v>
      </c>
      <c r="P350" s="71">
        <v>6.8999998271465302E-2</v>
      </c>
      <c r="Q350" s="68" t="s">
        <v>1211</v>
      </c>
      <c r="R350" s="156"/>
    </row>
    <row r="351" spans="1:18" s="72" customFormat="1" ht="14.4" x14ac:dyDescent="0.3">
      <c r="A351" s="114" t="s">
        <v>169</v>
      </c>
      <c r="B351" s="68" t="s">
        <v>16</v>
      </c>
      <c r="C351" s="167">
        <f>VLOOKUP(A351,'[1]Por família de produtos'!$F:$G,2,FALSE)</f>
        <v>60.71</v>
      </c>
      <c r="D351" s="167">
        <f>C351*(1-K351)*0.5</f>
        <v>28.721901000000003</v>
      </c>
      <c r="E351" s="167">
        <f>C351*(1-J351)*0.5</f>
        <v>30.355</v>
      </c>
      <c r="F351" s="69" t="s">
        <v>9</v>
      </c>
      <c r="G351" s="84" t="s">
        <v>0</v>
      </c>
      <c r="H351" s="84">
        <v>0.13300000000000001</v>
      </c>
      <c r="I351" s="85" t="s">
        <v>0</v>
      </c>
      <c r="J351" s="84"/>
      <c r="K351" s="84">
        <v>5.3800000000000001E-2</v>
      </c>
      <c r="L351" s="86"/>
      <c r="M351" s="68">
        <v>84818021</v>
      </c>
      <c r="N351" s="70">
        <v>7898331574030</v>
      </c>
      <c r="O351" s="68" t="s">
        <v>616</v>
      </c>
      <c r="P351" s="71">
        <v>6.8999998271465302E-2</v>
      </c>
      <c r="Q351" s="68" t="s">
        <v>1212</v>
      </c>
      <c r="R351" s="156"/>
    </row>
    <row r="352" spans="1:18" s="72" customFormat="1" ht="14.4" x14ac:dyDescent="0.3">
      <c r="A352" s="114" t="s">
        <v>170</v>
      </c>
      <c r="B352" s="68" t="s">
        <v>16</v>
      </c>
      <c r="C352" s="167">
        <f>VLOOKUP(A352,'[1]Por família de produtos'!$F:$G,2,FALSE)</f>
        <v>75.599999999999994</v>
      </c>
      <c r="D352" s="167">
        <f>C352*(1-K352)*0.5</f>
        <v>35.766359999999999</v>
      </c>
      <c r="E352" s="167">
        <f>C352*(1-J352)*0.5</f>
        <v>37.799999999999997</v>
      </c>
      <c r="F352" s="69" t="s">
        <v>12</v>
      </c>
      <c r="G352" s="84" t="s">
        <v>0</v>
      </c>
      <c r="H352" s="84">
        <v>0.13300000000000001</v>
      </c>
      <c r="I352" s="85" t="s">
        <v>0</v>
      </c>
      <c r="J352" s="84"/>
      <c r="K352" s="84">
        <v>5.3800000000000001E-2</v>
      </c>
      <c r="L352" s="86"/>
      <c r="M352" s="68">
        <v>84818021</v>
      </c>
      <c r="N352" s="70">
        <v>7898331574054</v>
      </c>
      <c r="O352" s="68" t="s">
        <v>616</v>
      </c>
      <c r="P352" s="71">
        <v>7.1999996900558472E-2</v>
      </c>
      <c r="Q352" s="68" t="s">
        <v>637</v>
      </c>
      <c r="R352" s="156"/>
    </row>
    <row r="353" spans="1:18" s="72" customFormat="1" ht="14.4" x14ac:dyDescent="0.3">
      <c r="A353" s="114" t="s">
        <v>171</v>
      </c>
      <c r="B353" s="68" t="s">
        <v>16</v>
      </c>
      <c r="C353" s="167">
        <f>VLOOKUP(A353,'[1]Por família de produtos'!$F:$G,2,FALSE)</f>
        <v>75.599999999999994</v>
      </c>
      <c r="D353" s="167">
        <f>C353*(1-K353)*0.5</f>
        <v>35.766359999999999</v>
      </c>
      <c r="E353" s="167">
        <f>C353*(1-J353)*0.5</f>
        <v>37.799999999999997</v>
      </c>
      <c r="F353" s="69" t="s">
        <v>9</v>
      </c>
      <c r="G353" s="84" t="s">
        <v>0</v>
      </c>
      <c r="H353" s="84">
        <v>0.13300000000000001</v>
      </c>
      <c r="I353" s="85" t="s">
        <v>0</v>
      </c>
      <c r="J353" s="84"/>
      <c r="K353" s="84">
        <v>5.3800000000000001E-2</v>
      </c>
      <c r="L353" s="86"/>
      <c r="M353" s="68">
        <v>84818021</v>
      </c>
      <c r="N353" s="70">
        <v>7898331574078</v>
      </c>
      <c r="O353" s="68" t="s">
        <v>616</v>
      </c>
      <c r="P353" s="71">
        <v>7.1999996900558472E-2</v>
      </c>
      <c r="Q353" s="68" t="s">
        <v>638</v>
      </c>
      <c r="R353" s="156"/>
    </row>
    <row r="354" spans="1:18" s="72" customFormat="1" ht="14.4" x14ac:dyDescent="0.3">
      <c r="A354" s="114" t="s">
        <v>172</v>
      </c>
      <c r="B354" s="68" t="s">
        <v>16</v>
      </c>
      <c r="C354" s="167">
        <f>VLOOKUP(A354,'[1]Por família de produtos'!$F:$G,2,FALSE)</f>
        <v>75.599999999999994</v>
      </c>
      <c r="D354" s="167">
        <f>C354*(1-K354)*0.5</f>
        <v>35.766359999999999</v>
      </c>
      <c r="E354" s="167">
        <f>C354*(1-J354)*0.5</f>
        <v>37.799999999999997</v>
      </c>
      <c r="F354" s="69" t="s">
        <v>9</v>
      </c>
      <c r="G354" s="84" t="s">
        <v>0</v>
      </c>
      <c r="H354" s="84">
        <v>0.13300000000000001</v>
      </c>
      <c r="I354" s="85" t="s">
        <v>0</v>
      </c>
      <c r="J354" s="84"/>
      <c r="K354" s="84">
        <v>5.3800000000000001E-2</v>
      </c>
      <c r="L354" s="86"/>
      <c r="M354" s="68">
        <v>84818021</v>
      </c>
      <c r="N354" s="70">
        <v>7898331574092</v>
      </c>
      <c r="O354" s="68" t="s">
        <v>616</v>
      </c>
      <c r="P354" s="71">
        <v>7.1999996900558472E-2</v>
      </c>
      <c r="Q354" s="68" t="s">
        <v>639</v>
      </c>
      <c r="R354" s="156"/>
    </row>
    <row r="355" spans="1:18" s="72" customFormat="1" ht="14.4" x14ac:dyDescent="0.3">
      <c r="A355" s="115" t="s">
        <v>173</v>
      </c>
      <c r="B355" s="73" t="s">
        <v>16</v>
      </c>
      <c r="C355" s="167">
        <f>VLOOKUP(A355,'[1]Por família de produtos'!$F:$G,2,FALSE)</f>
        <v>119.7</v>
      </c>
      <c r="D355" s="167">
        <f>C355*(1-K355)*0.5</f>
        <v>56.630070000000003</v>
      </c>
      <c r="E355" s="167">
        <f>C355*(1-J355)*0.5</f>
        <v>59.85</v>
      </c>
      <c r="F355" s="69" t="s">
        <v>9</v>
      </c>
      <c r="G355" s="125" t="s">
        <v>0</v>
      </c>
      <c r="H355" s="125">
        <v>0.13300000000000001</v>
      </c>
      <c r="I355" s="126" t="s">
        <v>0</v>
      </c>
      <c r="J355" s="84"/>
      <c r="K355" s="84">
        <v>5.3800000000000001E-2</v>
      </c>
      <c r="L355" s="86"/>
      <c r="M355" s="127">
        <v>84818021</v>
      </c>
      <c r="N355" s="128">
        <v>7898331574115</v>
      </c>
      <c r="O355" s="127" t="s">
        <v>616</v>
      </c>
      <c r="P355" s="129">
        <v>8.5000000894069672E-2</v>
      </c>
      <c r="Q355" s="127" t="s">
        <v>640</v>
      </c>
      <c r="R355" s="156"/>
    </row>
    <row r="356" spans="1:18" s="72" customFormat="1" ht="14.4" x14ac:dyDescent="0.3">
      <c r="A356" s="114" t="s">
        <v>174</v>
      </c>
      <c r="B356" s="68" t="s">
        <v>16</v>
      </c>
      <c r="C356" s="167">
        <f>VLOOKUP(A356,'[1]Por família de produtos'!$F:$G,2,FALSE)</f>
        <v>166.71</v>
      </c>
      <c r="D356" s="167">
        <f>C356*(1-K356)*0.5</f>
        <v>78.870501000000004</v>
      </c>
      <c r="E356" s="167">
        <f>C356*(1-J356)*0.5</f>
        <v>83.355000000000004</v>
      </c>
      <c r="F356" s="69" t="s">
        <v>10</v>
      </c>
      <c r="G356" s="84" t="s">
        <v>0</v>
      </c>
      <c r="H356" s="84">
        <v>0.13300000000000001</v>
      </c>
      <c r="I356" s="85" t="s">
        <v>0</v>
      </c>
      <c r="J356" s="84"/>
      <c r="K356" s="84">
        <v>5.3800000000000001E-2</v>
      </c>
      <c r="L356" s="86"/>
      <c r="M356" s="68">
        <v>84818021</v>
      </c>
      <c r="N356" s="70">
        <v>7898331577505</v>
      </c>
      <c r="O356" s="68" t="s">
        <v>616</v>
      </c>
      <c r="P356" s="71">
        <v>0.14100000262260437</v>
      </c>
      <c r="Q356" s="68" t="s">
        <v>641</v>
      </c>
      <c r="R356" s="156"/>
    </row>
    <row r="357" spans="1:18" s="72" customFormat="1" ht="14.4" x14ac:dyDescent="0.3">
      <c r="A357" s="114" t="s">
        <v>175</v>
      </c>
      <c r="B357" s="68" t="s">
        <v>16</v>
      </c>
      <c r="C357" s="167">
        <f>VLOOKUP(A357,'[1]Por família de produtos'!$F:$G,2,FALSE)</f>
        <v>166.71</v>
      </c>
      <c r="D357" s="167">
        <f>C357*(1-K357)*0.5</f>
        <v>78.870501000000004</v>
      </c>
      <c r="E357" s="167">
        <f>C357*(1-J357)*0.5</f>
        <v>83.355000000000004</v>
      </c>
      <c r="F357" s="69" t="s">
        <v>9</v>
      </c>
      <c r="G357" s="84" t="s">
        <v>0</v>
      </c>
      <c r="H357" s="84">
        <v>0.13300000000000001</v>
      </c>
      <c r="I357" s="85" t="s">
        <v>0</v>
      </c>
      <c r="J357" s="84"/>
      <c r="K357" s="84">
        <v>5.3800000000000001E-2</v>
      </c>
      <c r="L357" s="86"/>
      <c r="M357" s="68">
        <v>84818021</v>
      </c>
      <c r="N357" s="70">
        <v>7898331577499</v>
      </c>
      <c r="O357" s="68" t="s">
        <v>616</v>
      </c>
      <c r="P357" s="71">
        <v>0.14100000262260437</v>
      </c>
      <c r="Q357" s="68" t="s">
        <v>642</v>
      </c>
      <c r="R357" s="156"/>
    </row>
    <row r="358" spans="1:18" s="72" customFormat="1" ht="14.4" x14ac:dyDescent="0.3">
      <c r="A358" s="114" t="s">
        <v>176</v>
      </c>
      <c r="B358" s="68" t="s">
        <v>16</v>
      </c>
      <c r="C358" s="167">
        <f>VLOOKUP(A358,'[1]Por família de produtos'!$F:$G,2,FALSE)</f>
        <v>67.03</v>
      </c>
      <c r="D358" s="167">
        <f>C358*(1-K358)*0.5</f>
        <v>31.711893000000003</v>
      </c>
      <c r="E358" s="167">
        <f>C358*(1-J358)*0.5</f>
        <v>33.515000000000001</v>
      </c>
      <c r="F358" s="69" t="s">
        <v>9</v>
      </c>
      <c r="G358" s="84" t="s">
        <v>0</v>
      </c>
      <c r="H358" s="84">
        <v>0.13300000000000001</v>
      </c>
      <c r="I358" s="85" t="s">
        <v>0</v>
      </c>
      <c r="J358" s="84"/>
      <c r="K358" s="84">
        <v>5.3800000000000001E-2</v>
      </c>
      <c r="L358" s="86"/>
      <c r="M358" s="68">
        <v>84818021</v>
      </c>
      <c r="N358" s="70">
        <v>7898331572654</v>
      </c>
      <c r="O358" s="68" t="s">
        <v>616</v>
      </c>
      <c r="P358" s="71">
        <v>6.5999999642372131E-2</v>
      </c>
      <c r="Q358" s="68" t="s">
        <v>643</v>
      </c>
      <c r="R358" s="156"/>
    </row>
    <row r="359" spans="1:18" s="72" customFormat="1" ht="14.4" x14ac:dyDescent="0.3">
      <c r="A359" s="114" t="s">
        <v>177</v>
      </c>
      <c r="B359" s="68" t="s">
        <v>16</v>
      </c>
      <c r="C359" s="167">
        <f>VLOOKUP(A359,'[1]Por família de produtos'!$F:$G,2,FALSE)</f>
        <v>116.66</v>
      </c>
      <c r="D359" s="167">
        <f>C359*(1-K359)*0.5</f>
        <v>55.191845999999998</v>
      </c>
      <c r="E359" s="167">
        <f>C359*(1-J359)*0.5</f>
        <v>58.33</v>
      </c>
      <c r="F359" s="69" t="s">
        <v>9</v>
      </c>
      <c r="G359" s="84" t="s">
        <v>0</v>
      </c>
      <c r="H359" s="84">
        <v>0.13300000000000001</v>
      </c>
      <c r="I359" s="85" t="s">
        <v>0</v>
      </c>
      <c r="J359" s="84"/>
      <c r="K359" s="84">
        <v>5.3800000000000001E-2</v>
      </c>
      <c r="L359" s="86"/>
      <c r="M359" s="68">
        <v>84818021</v>
      </c>
      <c r="N359" s="70">
        <v>7898331577512</v>
      </c>
      <c r="O359" s="68" t="s">
        <v>616</v>
      </c>
      <c r="P359" s="71">
        <v>0.14200000464916229</v>
      </c>
      <c r="Q359" s="68" t="s">
        <v>644</v>
      </c>
      <c r="R359" s="156"/>
    </row>
    <row r="360" spans="1:18" s="72" customFormat="1" ht="14.4" x14ac:dyDescent="0.3">
      <c r="A360" s="115" t="s">
        <v>178</v>
      </c>
      <c r="B360" s="73" t="s">
        <v>16</v>
      </c>
      <c r="C360" s="167">
        <f>VLOOKUP(A360,'[1]Por família de produtos'!$F:$G,2,FALSE)</f>
        <v>140.16</v>
      </c>
      <c r="D360" s="167">
        <f>C360*(1-K360)*0.5</f>
        <v>66.309696000000002</v>
      </c>
      <c r="E360" s="167">
        <f>C360*(1-J360)*0.5</f>
        <v>70.08</v>
      </c>
      <c r="F360" s="69" t="s">
        <v>12</v>
      </c>
      <c r="G360" s="125" t="s">
        <v>0</v>
      </c>
      <c r="H360" s="125">
        <v>0.13300000000000001</v>
      </c>
      <c r="I360" s="126" t="s">
        <v>0</v>
      </c>
      <c r="J360" s="84"/>
      <c r="K360" s="84">
        <v>5.3800000000000001E-2</v>
      </c>
      <c r="L360" s="86"/>
      <c r="M360" s="127">
        <v>84818021</v>
      </c>
      <c r="N360" s="128">
        <v>7898331579059</v>
      </c>
      <c r="O360" s="127" t="s">
        <v>616</v>
      </c>
      <c r="P360" s="129">
        <v>0.1</v>
      </c>
      <c r="Q360" s="127" t="s">
        <v>645</v>
      </c>
      <c r="R360" s="156"/>
    </row>
    <row r="361" spans="1:18" s="72" customFormat="1" ht="14.4" x14ac:dyDescent="0.3">
      <c r="A361" s="115" t="s">
        <v>179</v>
      </c>
      <c r="B361" s="73" t="s">
        <v>16</v>
      </c>
      <c r="C361" s="167">
        <f>VLOOKUP(A361,'[1]Por família de produtos'!$F:$G,2,FALSE)</f>
        <v>140.16</v>
      </c>
      <c r="D361" s="167">
        <f>C361*(1-K361)*0.5</f>
        <v>66.309696000000002</v>
      </c>
      <c r="E361" s="167">
        <f>C361*(1-J361)*0.5</f>
        <v>70.08</v>
      </c>
      <c r="F361" s="69" t="s">
        <v>9</v>
      </c>
      <c r="G361" s="125" t="s">
        <v>0</v>
      </c>
      <c r="H361" s="125">
        <v>0.13300000000000001</v>
      </c>
      <c r="I361" s="126" t="s">
        <v>0</v>
      </c>
      <c r="J361" s="84"/>
      <c r="K361" s="84">
        <v>5.3800000000000001E-2</v>
      </c>
      <c r="L361" s="86"/>
      <c r="M361" s="127">
        <v>84818021</v>
      </c>
      <c r="N361" s="128">
        <v>7898331579776</v>
      </c>
      <c r="O361" s="127" t="s">
        <v>616</v>
      </c>
      <c r="P361" s="129">
        <v>8.5000000894069672E-2</v>
      </c>
      <c r="Q361" s="127" t="s">
        <v>646</v>
      </c>
      <c r="R361" s="156"/>
    </row>
    <row r="362" spans="1:18" s="72" customFormat="1" ht="14.4" x14ac:dyDescent="0.3">
      <c r="A362" s="115" t="s">
        <v>180</v>
      </c>
      <c r="B362" s="73" t="s">
        <v>16</v>
      </c>
      <c r="C362" s="167">
        <f>VLOOKUP(A362,'[1]Por família de produtos'!$F:$G,2,FALSE)</f>
        <v>140.16</v>
      </c>
      <c r="D362" s="167">
        <f>C362*(1-K362)*0.5</f>
        <v>66.309696000000002</v>
      </c>
      <c r="E362" s="167">
        <f>C362*(1-J362)*0.5</f>
        <v>70.08</v>
      </c>
      <c r="F362" s="69" t="s">
        <v>9</v>
      </c>
      <c r="G362" s="125" t="s">
        <v>0</v>
      </c>
      <c r="H362" s="125">
        <v>0.13300000000000001</v>
      </c>
      <c r="I362" s="126" t="s">
        <v>0</v>
      </c>
      <c r="J362" s="84"/>
      <c r="K362" s="84">
        <v>5.3800000000000001E-2</v>
      </c>
      <c r="L362" s="86"/>
      <c r="M362" s="127">
        <v>84818021</v>
      </c>
      <c r="N362" s="128">
        <v>7898331579974</v>
      </c>
      <c r="O362" s="127" t="s">
        <v>616</v>
      </c>
      <c r="P362" s="129">
        <v>8.5000000894069672E-2</v>
      </c>
      <c r="Q362" s="127" t="s">
        <v>647</v>
      </c>
      <c r="R362" s="156"/>
    </row>
    <row r="363" spans="1:18" s="72" customFormat="1" ht="14.4" x14ac:dyDescent="0.3">
      <c r="A363" s="114" t="s">
        <v>181</v>
      </c>
      <c r="B363" s="68" t="s">
        <v>16</v>
      </c>
      <c r="C363" s="167">
        <f>VLOOKUP(A363,'[1]Por família de produtos'!$F:$G,2,FALSE)</f>
        <v>100.11</v>
      </c>
      <c r="D363" s="167">
        <f>C363*(1-K363)*0.5</f>
        <v>47.362041000000005</v>
      </c>
      <c r="E363" s="167">
        <f>C363*(1-J363)*0.5</f>
        <v>50.055</v>
      </c>
      <c r="F363" s="69" t="s">
        <v>12</v>
      </c>
      <c r="G363" s="84" t="s">
        <v>0</v>
      </c>
      <c r="H363" s="84">
        <v>0.13300000000000001</v>
      </c>
      <c r="I363" s="85" t="s">
        <v>0</v>
      </c>
      <c r="J363" s="84"/>
      <c r="K363" s="84">
        <v>5.3800000000000001E-2</v>
      </c>
      <c r="L363" s="86"/>
      <c r="M363" s="68">
        <v>84818021</v>
      </c>
      <c r="N363" s="70">
        <v>7898331576294</v>
      </c>
      <c r="O363" s="68" t="s">
        <v>616</v>
      </c>
      <c r="P363" s="71">
        <v>0.14300000667572021</v>
      </c>
      <c r="Q363" s="68" t="s">
        <v>648</v>
      </c>
      <c r="R363" s="156"/>
    </row>
    <row r="364" spans="1:18" s="72" customFormat="1" ht="14.4" x14ac:dyDescent="0.3">
      <c r="A364" s="114" t="s">
        <v>182</v>
      </c>
      <c r="B364" s="68" t="s">
        <v>16</v>
      </c>
      <c r="C364" s="167">
        <f>VLOOKUP(A364,'[1]Por família de produtos'!$F:$G,2,FALSE)</f>
        <v>100.11</v>
      </c>
      <c r="D364" s="167">
        <f>C364*(1-K364)*0.5</f>
        <v>47.362041000000005</v>
      </c>
      <c r="E364" s="167">
        <f>C364*(1-J364)*0.5</f>
        <v>50.055</v>
      </c>
      <c r="F364" s="69" t="s">
        <v>9</v>
      </c>
      <c r="G364" s="84" t="s">
        <v>0</v>
      </c>
      <c r="H364" s="84">
        <v>0.13300000000000001</v>
      </c>
      <c r="I364" s="85" t="s">
        <v>0</v>
      </c>
      <c r="J364" s="84"/>
      <c r="K364" s="84">
        <v>5.3800000000000001E-2</v>
      </c>
      <c r="L364" s="86"/>
      <c r="M364" s="68">
        <v>84818021</v>
      </c>
      <c r="N364" s="70">
        <v>7898331576317</v>
      </c>
      <c r="O364" s="68" t="s">
        <v>616</v>
      </c>
      <c r="P364" s="71">
        <v>0.14300000667572021</v>
      </c>
      <c r="Q364" s="68" t="s">
        <v>649</v>
      </c>
      <c r="R364" s="156"/>
    </row>
    <row r="365" spans="1:18" s="72" customFormat="1" ht="14.4" x14ac:dyDescent="0.3">
      <c r="A365" s="114" t="s">
        <v>183</v>
      </c>
      <c r="B365" s="68" t="s">
        <v>16</v>
      </c>
      <c r="C365" s="167">
        <f>VLOOKUP(A365,'[1]Por família de produtos'!$F:$G,2,FALSE)</f>
        <v>100.11</v>
      </c>
      <c r="D365" s="167">
        <f>C365*(1-K365)*0.5</f>
        <v>47.362041000000005</v>
      </c>
      <c r="E365" s="167">
        <f>C365*(1-J365)*0.5</f>
        <v>50.055</v>
      </c>
      <c r="F365" s="69" t="s">
        <v>9</v>
      </c>
      <c r="G365" s="84" t="s">
        <v>0</v>
      </c>
      <c r="H365" s="84">
        <v>0.13300000000000001</v>
      </c>
      <c r="I365" s="85" t="s">
        <v>0</v>
      </c>
      <c r="J365" s="84"/>
      <c r="K365" s="84">
        <v>5.3800000000000001E-2</v>
      </c>
      <c r="L365" s="86"/>
      <c r="M365" s="68">
        <v>84818021</v>
      </c>
      <c r="N365" s="70">
        <v>7898331576331</v>
      </c>
      <c r="O365" s="68" t="s">
        <v>616</v>
      </c>
      <c r="P365" s="71">
        <v>0.14300000667572021</v>
      </c>
      <c r="Q365" s="68" t="s">
        <v>1213</v>
      </c>
      <c r="R365" s="156"/>
    </row>
    <row r="366" spans="1:18" s="72" customFormat="1" ht="14.4" x14ac:dyDescent="0.3">
      <c r="A366" s="115" t="s">
        <v>184</v>
      </c>
      <c r="B366" s="73" t="s">
        <v>16</v>
      </c>
      <c r="C366" s="167">
        <f>VLOOKUP(A366,'[1]Por família de produtos'!$F:$G,2,FALSE)</f>
        <v>106.64</v>
      </c>
      <c r="D366" s="167">
        <f>C366*(1-K366)*0.5</f>
        <v>50.451384000000004</v>
      </c>
      <c r="E366" s="167">
        <f>C366*(1-J366)*0.5</f>
        <v>53.32</v>
      </c>
      <c r="F366" s="69" t="s">
        <v>9</v>
      </c>
      <c r="G366" s="125" t="s">
        <v>0</v>
      </c>
      <c r="H366" s="125">
        <v>0.13300000000000001</v>
      </c>
      <c r="I366" s="126" t="s">
        <v>0</v>
      </c>
      <c r="J366" s="84"/>
      <c r="K366" s="84">
        <v>5.3800000000000001E-2</v>
      </c>
      <c r="L366" s="86"/>
      <c r="M366" s="127">
        <v>84818021</v>
      </c>
      <c r="N366" s="128">
        <v>7898331574139</v>
      </c>
      <c r="O366" s="127" t="s">
        <v>616</v>
      </c>
      <c r="P366" s="129">
        <v>8.6000002920627594E-2</v>
      </c>
      <c r="Q366" s="127" t="s">
        <v>650</v>
      </c>
      <c r="R366" s="156"/>
    </row>
    <row r="367" spans="1:18" s="72" customFormat="1" ht="14.4" x14ac:dyDescent="0.3">
      <c r="A367" s="115" t="s">
        <v>185</v>
      </c>
      <c r="B367" s="73" t="s">
        <v>16</v>
      </c>
      <c r="C367" s="167">
        <f>VLOOKUP(A367,'[1]Por família de produtos'!$F:$G,2,FALSE)</f>
        <v>80.73</v>
      </c>
      <c r="D367" s="167">
        <f>C367*(1-K367)*0.5</f>
        <v>38.193363000000005</v>
      </c>
      <c r="E367" s="167">
        <f>C367*(1-J367)*0.5</f>
        <v>40.365000000000002</v>
      </c>
      <c r="F367" s="69" t="s">
        <v>9</v>
      </c>
      <c r="G367" s="125" t="s">
        <v>0</v>
      </c>
      <c r="H367" s="125">
        <v>0.13300000000000001</v>
      </c>
      <c r="I367" s="126" t="s">
        <v>0</v>
      </c>
      <c r="J367" s="84"/>
      <c r="K367" s="84">
        <v>5.3800000000000001E-2</v>
      </c>
      <c r="L367" s="86"/>
      <c r="M367" s="127">
        <v>84818021</v>
      </c>
      <c r="N367" s="128">
        <v>7898331574153</v>
      </c>
      <c r="O367" s="127" t="s">
        <v>616</v>
      </c>
      <c r="P367" s="129">
        <v>0.10499999672174454</v>
      </c>
      <c r="Q367" s="127" t="s">
        <v>651</v>
      </c>
      <c r="R367" s="156"/>
    </row>
    <row r="368" spans="1:18" s="72" customFormat="1" ht="14.4" x14ac:dyDescent="0.3">
      <c r="A368" s="115" t="s">
        <v>186</v>
      </c>
      <c r="B368" s="73" t="s">
        <v>16</v>
      </c>
      <c r="C368" s="167">
        <f>VLOOKUP(A368,'[1]Por família de produtos'!$F:$G,2,FALSE)</f>
        <v>80.73</v>
      </c>
      <c r="D368" s="167">
        <f>C368*(1-K368)*0.5</f>
        <v>38.193363000000005</v>
      </c>
      <c r="E368" s="167">
        <f>C368*(1-J368)*0.5</f>
        <v>40.365000000000002</v>
      </c>
      <c r="F368" s="69" t="s">
        <v>9</v>
      </c>
      <c r="G368" s="125" t="s">
        <v>0</v>
      </c>
      <c r="H368" s="125">
        <v>0.13300000000000001</v>
      </c>
      <c r="I368" s="126" t="s">
        <v>0</v>
      </c>
      <c r="J368" s="84"/>
      <c r="K368" s="84">
        <v>5.3800000000000001E-2</v>
      </c>
      <c r="L368" s="86"/>
      <c r="M368" s="127">
        <v>84818021</v>
      </c>
      <c r="N368" s="128">
        <v>7898331574177</v>
      </c>
      <c r="O368" s="127" t="s">
        <v>616</v>
      </c>
      <c r="P368" s="129">
        <v>0.11800000071525574</v>
      </c>
      <c r="Q368" s="127" t="s">
        <v>651</v>
      </c>
      <c r="R368" s="156"/>
    </row>
    <row r="369" spans="1:24" s="72" customFormat="1" ht="14.4" x14ac:dyDescent="0.3">
      <c r="A369" s="115" t="s">
        <v>187</v>
      </c>
      <c r="B369" s="73" t="s">
        <v>16</v>
      </c>
      <c r="C369" s="167">
        <f>VLOOKUP(A369,'[1]Por família de produtos'!$F:$G,2,FALSE)</f>
        <v>84.88</v>
      </c>
      <c r="D369" s="167">
        <f>C369*(1-K369)*0.5</f>
        <v>40.156728000000001</v>
      </c>
      <c r="E369" s="167">
        <f>C369*(1-J369)*0.5</f>
        <v>42.44</v>
      </c>
      <c r="F369" s="69" t="s">
        <v>9</v>
      </c>
      <c r="G369" s="125" t="s">
        <v>0</v>
      </c>
      <c r="H369" s="125">
        <v>0.13300000000000001</v>
      </c>
      <c r="I369" s="126" t="s">
        <v>0</v>
      </c>
      <c r="J369" s="84"/>
      <c r="K369" s="84">
        <v>5.3800000000000001E-2</v>
      </c>
      <c r="L369" s="86"/>
      <c r="M369" s="127">
        <v>84818021</v>
      </c>
      <c r="N369" s="128">
        <v>7898331579547</v>
      </c>
      <c r="O369" s="127" t="s">
        <v>616</v>
      </c>
      <c r="P369" s="129">
        <v>0.1120000034570694</v>
      </c>
      <c r="Q369" s="127" t="s">
        <v>652</v>
      </c>
      <c r="R369" s="156"/>
    </row>
    <row r="370" spans="1:24" s="9" customFormat="1" ht="14.4" x14ac:dyDescent="0.3">
      <c r="A370" s="115" t="s">
        <v>188</v>
      </c>
      <c r="B370" s="73" t="s">
        <v>16</v>
      </c>
      <c r="C370" s="167">
        <f>VLOOKUP(A370,'[1]Por família de produtos'!$F:$G,2,FALSE)</f>
        <v>82.27</v>
      </c>
      <c r="D370" s="167">
        <f>C370*(1-K370)*0.5</f>
        <v>38.921937</v>
      </c>
      <c r="E370" s="167">
        <f>C370*(1-J370)*0.5</f>
        <v>41.134999999999998</v>
      </c>
      <c r="F370" s="69" t="s">
        <v>9</v>
      </c>
      <c r="G370" s="125" t="s">
        <v>0</v>
      </c>
      <c r="H370" s="125">
        <v>0.13300000000000001</v>
      </c>
      <c r="I370" s="126" t="s">
        <v>0</v>
      </c>
      <c r="J370" s="84"/>
      <c r="K370" s="84">
        <v>5.3800000000000001E-2</v>
      </c>
      <c r="L370" s="86"/>
      <c r="M370" s="127">
        <v>84818021</v>
      </c>
      <c r="N370" s="128">
        <v>7898331574191</v>
      </c>
      <c r="O370" s="127" t="s">
        <v>616</v>
      </c>
      <c r="P370" s="129">
        <v>0.10000000149011612</v>
      </c>
      <c r="Q370" s="127" t="s">
        <v>653</v>
      </c>
      <c r="R370" s="156"/>
      <c r="S370" s="72"/>
      <c r="T370" s="72"/>
      <c r="U370" s="72"/>
      <c r="V370" s="72"/>
      <c r="W370" s="72"/>
      <c r="X370" s="72"/>
    </row>
    <row r="371" spans="1:24" s="72" customFormat="1" ht="14.4" x14ac:dyDescent="0.3">
      <c r="A371" s="114" t="s">
        <v>189</v>
      </c>
      <c r="B371" s="68" t="s">
        <v>16</v>
      </c>
      <c r="C371" s="167">
        <f>VLOOKUP(A371,'[1]Por família de produtos'!$F:$G,2,FALSE)</f>
        <v>76.91</v>
      </c>
      <c r="D371" s="167">
        <f>C371*(1-K371)*0.5</f>
        <v>36.386121000000003</v>
      </c>
      <c r="E371" s="167">
        <f>C371*(1-J371)*0.5</f>
        <v>38.454999999999998</v>
      </c>
      <c r="F371" s="69" t="s">
        <v>9</v>
      </c>
      <c r="G371" s="84" t="s">
        <v>0</v>
      </c>
      <c r="H371" s="84">
        <v>0.13300000000000001</v>
      </c>
      <c r="I371" s="85" t="s">
        <v>0</v>
      </c>
      <c r="J371" s="84"/>
      <c r="K371" s="84">
        <v>5.3800000000000001E-2</v>
      </c>
      <c r="L371" s="86"/>
      <c r="M371" s="68">
        <v>84818021</v>
      </c>
      <c r="N371" s="70">
        <v>7898331579998</v>
      </c>
      <c r="O371" s="68" t="s">
        <v>616</v>
      </c>
      <c r="P371" s="71">
        <v>8.6000002920627594E-2</v>
      </c>
      <c r="Q371" s="68" t="s">
        <v>654</v>
      </c>
      <c r="R371" s="156"/>
    </row>
    <row r="372" spans="1:24" s="72" customFormat="1" ht="14.4" x14ac:dyDescent="0.3">
      <c r="A372" s="114" t="s">
        <v>190</v>
      </c>
      <c r="B372" s="68" t="s">
        <v>16</v>
      </c>
      <c r="C372" s="167">
        <f>VLOOKUP(A372,'[1]Por família de produtos'!$F:$G,2,FALSE)</f>
        <v>76.91</v>
      </c>
      <c r="D372" s="167">
        <f>C372*(1-K372)*0.5</f>
        <v>36.386121000000003</v>
      </c>
      <c r="E372" s="167">
        <f>C372*(1-J372)*0.5</f>
        <v>38.454999999999998</v>
      </c>
      <c r="F372" s="69" t="s">
        <v>9</v>
      </c>
      <c r="G372" s="84" t="s">
        <v>0</v>
      </c>
      <c r="H372" s="84">
        <v>0.13300000000000001</v>
      </c>
      <c r="I372" s="85" t="s">
        <v>0</v>
      </c>
      <c r="J372" s="84"/>
      <c r="K372" s="84">
        <v>5.3800000000000001E-2</v>
      </c>
      <c r="L372" s="86"/>
      <c r="M372" s="68">
        <v>84818021</v>
      </c>
      <c r="N372" s="70">
        <v>7898331574214</v>
      </c>
      <c r="O372" s="68" t="s">
        <v>616</v>
      </c>
      <c r="P372" s="71">
        <v>8.6000002920627594E-2</v>
      </c>
      <c r="Q372" s="68" t="s">
        <v>655</v>
      </c>
      <c r="R372" s="156"/>
    </row>
    <row r="373" spans="1:24" s="72" customFormat="1" ht="14.4" x14ac:dyDescent="0.3">
      <c r="A373" s="114" t="s">
        <v>191</v>
      </c>
      <c r="B373" s="68" t="s">
        <v>16</v>
      </c>
      <c r="C373" s="167">
        <f>VLOOKUP(A373,'[1]Por família de produtos'!$F:$G,2,FALSE)</f>
        <v>76.17</v>
      </c>
      <c r="D373" s="167">
        <f>C373*(1-K373)*0.5</f>
        <v>36.036027000000004</v>
      </c>
      <c r="E373" s="167">
        <f>C373*(1-J373)*0.5</f>
        <v>38.085000000000001</v>
      </c>
      <c r="F373" s="69" t="s">
        <v>9</v>
      </c>
      <c r="G373" s="84" t="s">
        <v>0</v>
      </c>
      <c r="H373" s="84">
        <v>0.13300000000000001</v>
      </c>
      <c r="I373" s="85" t="s">
        <v>0</v>
      </c>
      <c r="J373" s="84"/>
      <c r="K373" s="84">
        <v>5.3800000000000001E-2</v>
      </c>
      <c r="L373" s="86"/>
      <c r="M373" s="68">
        <v>84818021</v>
      </c>
      <c r="N373" s="70">
        <v>7898331579813</v>
      </c>
      <c r="O373" s="68" t="s">
        <v>616</v>
      </c>
      <c r="P373" s="71">
        <v>7.5000002980232239E-2</v>
      </c>
      <c r="Q373" s="68" t="s">
        <v>656</v>
      </c>
      <c r="R373" s="156"/>
    </row>
    <row r="374" spans="1:24" s="72" customFormat="1" ht="14.4" x14ac:dyDescent="0.3">
      <c r="A374" s="114" t="s">
        <v>192</v>
      </c>
      <c r="B374" s="68" t="s">
        <v>16</v>
      </c>
      <c r="C374" s="167">
        <f>VLOOKUP(A374,'[1]Por família de produtos'!$F:$G,2,FALSE)</f>
        <v>84.44</v>
      </c>
      <c r="D374" s="167">
        <f>C374*(1-K374)*0.5</f>
        <v>39.948563999999998</v>
      </c>
      <c r="E374" s="167">
        <f>C374*(1-J374)*0.5</f>
        <v>42.22</v>
      </c>
      <c r="F374" s="69" t="s">
        <v>9</v>
      </c>
      <c r="G374" s="84" t="s">
        <v>0</v>
      </c>
      <c r="H374" s="84">
        <v>0.13300000000000001</v>
      </c>
      <c r="I374" s="85" t="s">
        <v>0</v>
      </c>
      <c r="J374" s="84"/>
      <c r="K374" s="84">
        <v>5.3800000000000001E-2</v>
      </c>
      <c r="L374" s="86"/>
      <c r="M374" s="68">
        <v>84818021</v>
      </c>
      <c r="N374" s="70">
        <v>7898331574238</v>
      </c>
      <c r="O374" s="68" t="s">
        <v>616</v>
      </c>
      <c r="P374" s="71">
        <v>0.10000000149011612</v>
      </c>
      <c r="Q374" s="68" t="s">
        <v>657</v>
      </c>
      <c r="R374" s="156"/>
    </row>
    <row r="375" spans="1:24" s="72" customFormat="1" ht="14.4" x14ac:dyDescent="0.3">
      <c r="A375" s="114" t="s">
        <v>193</v>
      </c>
      <c r="B375" s="68" t="s">
        <v>16</v>
      </c>
      <c r="C375" s="167">
        <f>VLOOKUP(A375,'[1]Por família de produtos'!$F:$G,2,FALSE)</f>
        <v>84.44</v>
      </c>
      <c r="D375" s="167">
        <f>C375*(1-K375)*0.5</f>
        <v>39.948563999999998</v>
      </c>
      <c r="E375" s="167">
        <f>C375*(1-J375)*0.5</f>
        <v>42.22</v>
      </c>
      <c r="F375" s="69" t="s">
        <v>9</v>
      </c>
      <c r="G375" s="84" t="s">
        <v>0</v>
      </c>
      <c r="H375" s="84">
        <v>0.13300000000000001</v>
      </c>
      <c r="I375" s="85" t="s">
        <v>0</v>
      </c>
      <c r="J375" s="84"/>
      <c r="K375" s="84">
        <v>5.3800000000000001E-2</v>
      </c>
      <c r="L375" s="86"/>
      <c r="M375" s="68">
        <v>84818021</v>
      </c>
      <c r="N375" s="70">
        <v>7898331574252</v>
      </c>
      <c r="O375" s="68" t="s">
        <v>616</v>
      </c>
      <c r="P375" s="71">
        <v>0.10000000149011612</v>
      </c>
      <c r="Q375" s="68" t="s">
        <v>658</v>
      </c>
      <c r="R375" s="156"/>
    </row>
    <row r="376" spans="1:24" s="72" customFormat="1" ht="14.4" x14ac:dyDescent="0.3">
      <c r="A376" s="114" t="s">
        <v>194</v>
      </c>
      <c r="B376" s="68" t="s">
        <v>16</v>
      </c>
      <c r="C376" s="167">
        <f>VLOOKUP(A376,'[1]Por família de produtos'!$F:$G,2,FALSE)</f>
        <v>84.44</v>
      </c>
      <c r="D376" s="167">
        <f>C376*(1-K376)*0.5</f>
        <v>39.948563999999998</v>
      </c>
      <c r="E376" s="167">
        <f>C376*(1-J376)*0.5</f>
        <v>42.22</v>
      </c>
      <c r="F376" s="69" t="s">
        <v>9</v>
      </c>
      <c r="G376" s="84" t="s">
        <v>0</v>
      </c>
      <c r="H376" s="84">
        <v>0.13300000000000001</v>
      </c>
      <c r="I376" s="85" t="s">
        <v>0</v>
      </c>
      <c r="J376" s="84"/>
      <c r="K376" s="84">
        <v>5.3800000000000001E-2</v>
      </c>
      <c r="L376" s="86"/>
      <c r="M376" s="68">
        <v>84818021</v>
      </c>
      <c r="N376" s="70">
        <v>7898331574276</v>
      </c>
      <c r="O376" s="68" t="s">
        <v>616</v>
      </c>
      <c r="P376" s="71">
        <v>0.10000000149011612</v>
      </c>
      <c r="Q376" s="68" t="s">
        <v>659</v>
      </c>
      <c r="R376" s="156"/>
    </row>
    <row r="377" spans="1:24" s="72" customFormat="1" ht="14.4" x14ac:dyDescent="0.3">
      <c r="A377" s="114" t="s">
        <v>195</v>
      </c>
      <c r="B377" s="68" t="s">
        <v>16</v>
      </c>
      <c r="C377" s="167">
        <f>VLOOKUP(A377,'[1]Por família de produtos'!$F:$G,2,FALSE)</f>
        <v>84.44</v>
      </c>
      <c r="D377" s="167">
        <f>C377*(1-K377)*0.5</f>
        <v>39.948563999999998</v>
      </c>
      <c r="E377" s="167">
        <f>C377*(1-J377)*0.5</f>
        <v>42.22</v>
      </c>
      <c r="F377" s="69" t="s">
        <v>9</v>
      </c>
      <c r="G377" s="84" t="s">
        <v>0</v>
      </c>
      <c r="H377" s="84">
        <v>0.13300000000000001</v>
      </c>
      <c r="I377" s="85" t="s">
        <v>0</v>
      </c>
      <c r="J377" s="84"/>
      <c r="K377" s="84">
        <v>5.3800000000000001E-2</v>
      </c>
      <c r="L377" s="86"/>
      <c r="M377" s="68">
        <v>84818021</v>
      </c>
      <c r="N377" s="70">
        <v>7898331574290</v>
      </c>
      <c r="O377" s="68" t="s">
        <v>616</v>
      </c>
      <c r="P377" s="71">
        <v>0.10000000149011612</v>
      </c>
      <c r="Q377" s="68" t="s">
        <v>660</v>
      </c>
      <c r="R377" s="156"/>
    </row>
    <row r="378" spans="1:24" s="72" customFormat="1" ht="14.4" x14ac:dyDescent="0.3">
      <c r="A378" s="114" t="s">
        <v>196</v>
      </c>
      <c r="B378" s="68" t="s">
        <v>16</v>
      </c>
      <c r="C378" s="167">
        <f>VLOOKUP(A378,'[1]Por família de produtos'!$F:$G,2,FALSE)</f>
        <v>84.44</v>
      </c>
      <c r="D378" s="167">
        <f>C378*(1-K378)*0.5</f>
        <v>39.948563999999998</v>
      </c>
      <c r="E378" s="167">
        <f>C378*(1-J378)*0.5</f>
        <v>42.22</v>
      </c>
      <c r="F378" s="69" t="s">
        <v>9</v>
      </c>
      <c r="G378" s="84" t="s">
        <v>0</v>
      </c>
      <c r="H378" s="84">
        <v>0.13300000000000001</v>
      </c>
      <c r="I378" s="85" t="s">
        <v>0</v>
      </c>
      <c r="J378" s="84"/>
      <c r="K378" s="84">
        <v>5.3800000000000001E-2</v>
      </c>
      <c r="L378" s="86"/>
      <c r="M378" s="68">
        <v>84818021</v>
      </c>
      <c r="N378" s="70">
        <v>7898331574313</v>
      </c>
      <c r="O378" s="68" t="s">
        <v>616</v>
      </c>
      <c r="P378" s="71">
        <v>0.10000000149011612</v>
      </c>
      <c r="Q378" s="68" t="s">
        <v>1214</v>
      </c>
      <c r="R378" s="156"/>
    </row>
    <row r="379" spans="1:24" s="9" customFormat="1" ht="14.4" x14ac:dyDescent="0.3">
      <c r="A379" s="114" t="s">
        <v>197</v>
      </c>
      <c r="B379" s="68" t="s">
        <v>16</v>
      </c>
      <c r="C379" s="167">
        <f>VLOOKUP(A379,'[1]Por família de produtos'!$F:$G,2,FALSE)</f>
        <v>54.41</v>
      </c>
      <c r="D379" s="167">
        <f>C379*(1-K379)*0.5</f>
        <v>25.741371000000001</v>
      </c>
      <c r="E379" s="167">
        <f>C379*(1-J379)*0.5</f>
        <v>27.204999999999998</v>
      </c>
      <c r="F379" s="69" t="s">
        <v>9</v>
      </c>
      <c r="G379" s="84" t="s">
        <v>0</v>
      </c>
      <c r="H379" s="84">
        <v>0.13300000000000001</v>
      </c>
      <c r="I379" s="85" t="s">
        <v>0</v>
      </c>
      <c r="J379" s="84"/>
      <c r="K379" s="84">
        <v>5.3800000000000001E-2</v>
      </c>
      <c r="L379" s="86"/>
      <c r="M379" s="68">
        <v>84818021</v>
      </c>
      <c r="N379" s="70">
        <v>7898331574337</v>
      </c>
      <c r="O379" s="68" t="s">
        <v>616</v>
      </c>
      <c r="P379" s="71">
        <v>7.1000002324581146E-2</v>
      </c>
      <c r="Q379" s="68" t="s">
        <v>661</v>
      </c>
      <c r="R379" s="156"/>
      <c r="S379" s="72"/>
      <c r="T379" s="72"/>
      <c r="U379" s="72"/>
      <c r="V379" s="72"/>
      <c r="W379" s="72"/>
      <c r="X379" s="72"/>
    </row>
    <row r="380" spans="1:24" s="72" customFormat="1" ht="14.4" x14ac:dyDescent="0.3">
      <c r="A380" s="114" t="s">
        <v>198</v>
      </c>
      <c r="B380" s="68" t="s">
        <v>16</v>
      </c>
      <c r="C380" s="167">
        <f>VLOOKUP(A380,'[1]Por família de produtos'!$F:$G,2,FALSE)</f>
        <v>54.41</v>
      </c>
      <c r="D380" s="167">
        <f>C380*(1-K380)*0.5</f>
        <v>25.741371000000001</v>
      </c>
      <c r="E380" s="167">
        <f>C380*(1-J380)*0.5</f>
        <v>27.204999999999998</v>
      </c>
      <c r="F380" s="69" t="s">
        <v>9</v>
      </c>
      <c r="G380" s="84" t="s">
        <v>0</v>
      </c>
      <c r="H380" s="84">
        <v>0.13300000000000001</v>
      </c>
      <c r="I380" s="85" t="s">
        <v>0</v>
      </c>
      <c r="J380" s="84"/>
      <c r="K380" s="84">
        <v>5.3800000000000001E-2</v>
      </c>
      <c r="L380" s="86"/>
      <c r="M380" s="68">
        <v>84818021</v>
      </c>
      <c r="N380" s="70">
        <v>7898331574351</v>
      </c>
      <c r="O380" s="68" t="s">
        <v>616</v>
      </c>
      <c r="P380" s="71">
        <v>7.1000002324581146E-2</v>
      </c>
      <c r="Q380" s="68" t="s">
        <v>662</v>
      </c>
      <c r="R380" s="156"/>
    </row>
    <row r="381" spans="1:24" s="72" customFormat="1" ht="14.4" x14ac:dyDescent="0.3">
      <c r="A381" s="114" t="s">
        <v>199</v>
      </c>
      <c r="B381" s="68" t="s">
        <v>16</v>
      </c>
      <c r="C381" s="167">
        <f>VLOOKUP(A381,'[1]Por família de produtos'!$F:$G,2,FALSE)</f>
        <v>54.41</v>
      </c>
      <c r="D381" s="167">
        <f>C381*(1-K381)*0.5</f>
        <v>25.741371000000001</v>
      </c>
      <c r="E381" s="167">
        <f>C381*(1-J381)*0.5</f>
        <v>27.204999999999998</v>
      </c>
      <c r="F381" s="69" t="s">
        <v>9</v>
      </c>
      <c r="G381" s="84" t="s">
        <v>0</v>
      </c>
      <c r="H381" s="84">
        <v>0.13300000000000001</v>
      </c>
      <c r="I381" s="85" t="s">
        <v>0</v>
      </c>
      <c r="J381" s="84"/>
      <c r="K381" s="84">
        <v>5.3800000000000001E-2</v>
      </c>
      <c r="L381" s="86"/>
      <c r="M381" s="68">
        <v>84818021</v>
      </c>
      <c r="N381" s="70">
        <v>7898331574375</v>
      </c>
      <c r="O381" s="68" t="s">
        <v>616</v>
      </c>
      <c r="P381" s="71">
        <v>7.1000002324581146E-2</v>
      </c>
      <c r="Q381" s="68" t="s">
        <v>1215</v>
      </c>
      <c r="R381" s="156"/>
    </row>
    <row r="382" spans="1:24" s="72" customFormat="1" ht="14.4" x14ac:dyDescent="0.3">
      <c r="A382" s="114" t="s">
        <v>200</v>
      </c>
      <c r="B382" s="68" t="s">
        <v>16</v>
      </c>
      <c r="C382" s="167">
        <f>VLOOKUP(A382,'[1]Por família de produtos'!$F:$G,2,FALSE)</f>
        <v>54.41</v>
      </c>
      <c r="D382" s="167">
        <f>C382*(1-K382)*0.5</f>
        <v>25.741371000000001</v>
      </c>
      <c r="E382" s="167">
        <f>C382*(1-J382)*0.5</f>
        <v>27.204999999999998</v>
      </c>
      <c r="F382" s="69" t="s">
        <v>9</v>
      </c>
      <c r="G382" s="84" t="s">
        <v>0</v>
      </c>
      <c r="H382" s="84">
        <v>0.13300000000000001</v>
      </c>
      <c r="I382" s="85" t="s">
        <v>0</v>
      </c>
      <c r="J382" s="84"/>
      <c r="K382" s="84">
        <v>5.3800000000000001E-2</v>
      </c>
      <c r="L382" s="86"/>
      <c r="M382" s="68">
        <v>84818021</v>
      </c>
      <c r="N382" s="70">
        <v>7898331574399</v>
      </c>
      <c r="O382" s="68" t="s">
        <v>616</v>
      </c>
      <c r="P382" s="71">
        <v>7.1000002324581146E-2</v>
      </c>
      <c r="Q382" s="68" t="s">
        <v>1216</v>
      </c>
      <c r="R382" s="156"/>
    </row>
    <row r="383" spans="1:24" s="72" customFormat="1" ht="14.4" x14ac:dyDescent="0.3">
      <c r="A383" s="114" t="s">
        <v>201</v>
      </c>
      <c r="B383" s="68" t="s">
        <v>16</v>
      </c>
      <c r="C383" s="167">
        <f>VLOOKUP(A383,'[1]Por família de produtos'!$F:$G,2,FALSE)</f>
        <v>54.41</v>
      </c>
      <c r="D383" s="167">
        <f>C383*(1-K383)*0.5</f>
        <v>25.741371000000001</v>
      </c>
      <c r="E383" s="167">
        <f>C383*(1-J383)*0.5</f>
        <v>27.204999999999998</v>
      </c>
      <c r="F383" s="69" t="s">
        <v>9</v>
      </c>
      <c r="G383" s="84" t="s">
        <v>0</v>
      </c>
      <c r="H383" s="84">
        <v>0.13300000000000001</v>
      </c>
      <c r="I383" s="85" t="s">
        <v>0</v>
      </c>
      <c r="J383" s="84"/>
      <c r="K383" s="84">
        <v>5.3800000000000001E-2</v>
      </c>
      <c r="L383" s="86"/>
      <c r="M383" s="68">
        <v>84818021</v>
      </c>
      <c r="N383" s="70">
        <v>7898331574412</v>
      </c>
      <c r="O383" s="68" t="s">
        <v>616</v>
      </c>
      <c r="P383" s="71">
        <v>7.1000002324581146E-2</v>
      </c>
      <c r="Q383" s="68" t="s">
        <v>663</v>
      </c>
      <c r="R383" s="156"/>
    </row>
    <row r="384" spans="1:24" s="72" customFormat="1" ht="14.4" x14ac:dyDescent="0.3">
      <c r="A384" s="114" t="s">
        <v>202</v>
      </c>
      <c r="B384" s="68" t="s">
        <v>16</v>
      </c>
      <c r="C384" s="167">
        <f>VLOOKUP(A384,'[1]Por família de produtos'!$F:$G,2,FALSE)</f>
        <v>76.17</v>
      </c>
      <c r="D384" s="167">
        <f>C384*(1-K384)*0.5</f>
        <v>36.036027000000004</v>
      </c>
      <c r="E384" s="167">
        <f>C384*(1-J384)*0.5</f>
        <v>38.085000000000001</v>
      </c>
      <c r="F384" s="69" t="s">
        <v>11</v>
      </c>
      <c r="G384" s="84" t="s">
        <v>0</v>
      </c>
      <c r="H384" s="84">
        <v>0.13300000000000001</v>
      </c>
      <c r="I384" s="85" t="s">
        <v>0</v>
      </c>
      <c r="J384" s="84"/>
      <c r="K384" s="84">
        <v>5.3800000000000001E-2</v>
      </c>
      <c r="L384" s="86"/>
      <c r="M384" s="68">
        <v>84818021</v>
      </c>
      <c r="N384" s="70">
        <v>7898331577826</v>
      </c>
      <c r="O384" s="68" t="s">
        <v>616</v>
      </c>
      <c r="P384" s="71">
        <v>6.4000003039836884E-2</v>
      </c>
      <c r="Q384" s="68" t="s">
        <v>664</v>
      </c>
      <c r="R384" s="156"/>
    </row>
    <row r="385" spans="1:18" s="72" customFormat="1" ht="14.4" x14ac:dyDescent="0.3">
      <c r="A385" s="114" t="s">
        <v>203</v>
      </c>
      <c r="B385" s="68" t="s">
        <v>16</v>
      </c>
      <c r="C385" s="167">
        <f>VLOOKUP(A385,'[1]Por família de produtos'!$F:$G,2,FALSE)</f>
        <v>76.17</v>
      </c>
      <c r="D385" s="167">
        <f>C385*(1-K385)*0.5</f>
        <v>36.036027000000004</v>
      </c>
      <c r="E385" s="167">
        <f>C385*(1-J385)*0.5</f>
        <v>38.085000000000001</v>
      </c>
      <c r="F385" s="69" t="s">
        <v>9</v>
      </c>
      <c r="G385" s="84" t="s">
        <v>0</v>
      </c>
      <c r="H385" s="84">
        <v>0.13300000000000001</v>
      </c>
      <c r="I385" s="85" t="s">
        <v>0</v>
      </c>
      <c r="J385" s="84"/>
      <c r="K385" s="84">
        <v>5.3800000000000001E-2</v>
      </c>
      <c r="L385" s="86"/>
      <c r="M385" s="68">
        <v>84818021</v>
      </c>
      <c r="N385" s="70">
        <v>7898331577529</v>
      </c>
      <c r="O385" s="68" t="s">
        <v>616</v>
      </c>
      <c r="P385" s="71">
        <v>6.4000003039836884E-2</v>
      </c>
      <c r="Q385" s="68" t="s">
        <v>665</v>
      </c>
      <c r="R385" s="156"/>
    </row>
    <row r="386" spans="1:18" s="72" customFormat="1" ht="14.4" x14ac:dyDescent="0.3">
      <c r="A386" s="115" t="s">
        <v>204</v>
      </c>
      <c r="B386" s="73" t="s">
        <v>16</v>
      </c>
      <c r="C386" s="167">
        <f>VLOOKUP(A386,'[1]Por família de produtos'!$F:$G,2,FALSE)</f>
        <v>74.87</v>
      </c>
      <c r="D386" s="167">
        <f>C386*(1-K386)*0.5</f>
        <v>35.420997000000007</v>
      </c>
      <c r="E386" s="167">
        <f>C386*(1-J386)*0.5</f>
        <v>37.435000000000002</v>
      </c>
      <c r="F386" s="69" t="s">
        <v>9</v>
      </c>
      <c r="G386" s="125" t="s">
        <v>0</v>
      </c>
      <c r="H386" s="125">
        <v>0.13300000000000001</v>
      </c>
      <c r="I386" s="126" t="s">
        <v>0</v>
      </c>
      <c r="J386" s="84"/>
      <c r="K386" s="84">
        <v>5.3800000000000001E-2</v>
      </c>
      <c r="L386" s="86"/>
      <c r="M386" s="127">
        <v>84818021</v>
      </c>
      <c r="N386" s="128">
        <v>7898331577338</v>
      </c>
      <c r="O386" s="127" t="s">
        <v>616</v>
      </c>
      <c r="P386" s="129">
        <v>7.0000000298023224E-2</v>
      </c>
      <c r="Q386" s="127" t="s">
        <v>1217</v>
      </c>
      <c r="R386" s="156"/>
    </row>
    <row r="387" spans="1:18" s="72" customFormat="1" ht="14.4" x14ac:dyDescent="0.3">
      <c r="A387" s="115" t="s">
        <v>205</v>
      </c>
      <c r="B387" s="73" t="s">
        <v>16</v>
      </c>
      <c r="C387" s="167">
        <f>VLOOKUP(A387,'[1]Por família de produtos'!$F:$G,2,FALSE)</f>
        <v>130.58000000000001</v>
      </c>
      <c r="D387" s="167">
        <f>C387*(1-K387)*0.5</f>
        <v>61.777398000000005</v>
      </c>
      <c r="E387" s="167">
        <f>C387*(1-J387)*0.5</f>
        <v>65.290000000000006</v>
      </c>
      <c r="F387" s="69" t="s">
        <v>9</v>
      </c>
      <c r="G387" s="125" t="s">
        <v>0</v>
      </c>
      <c r="H387" s="125">
        <v>0.13300000000000001</v>
      </c>
      <c r="I387" s="126" t="s">
        <v>0</v>
      </c>
      <c r="J387" s="84"/>
      <c r="K387" s="84">
        <v>5.3800000000000001E-2</v>
      </c>
      <c r="L387" s="86"/>
      <c r="M387" s="127">
        <v>84818021</v>
      </c>
      <c r="N387" s="128">
        <v>7898331577536</v>
      </c>
      <c r="O387" s="127" t="s">
        <v>616</v>
      </c>
      <c r="P387" s="129">
        <v>0.10599999874830246</v>
      </c>
      <c r="Q387" s="127" t="s">
        <v>666</v>
      </c>
      <c r="R387" s="156"/>
    </row>
    <row r="388" spans="1:18" s="72" customFormat="1" ht="14.4" x14ac:dyDescent="0.3">
      <c r="A388" s="115" t="s">
        <v>206</v>
      </c>
      <c r="B388" s="73" t="s">
        <v>16</v>
      </c>
      <c r="C388" s="167">
        <f>VLOOKUP(A388,'[1]Por família de produtos'!$F:$G,2,FALSE)</f>
        <v>130.58000000000001</v>
      </c>
      <c r="D388" s="167">
        <f>C388*(1-K388)*0.5</f>
        <v>61.777398000000005</v>
      </c>
      <c r="E388" s="167">
        <f>C388*(1-J388)*0.5</f>
        <v>65.290000000000006</v>
      </c>
      <c r="F388" s="69" t="s">
        <v>9</v>
      </c>
      <c r="G388" s="125" t="s">
        <v>0</v>
      </c>
      <c r="H388" s="125">
        <v>0.13300000000000001</v>
      </c>
      <c r="I388" s="126" t="s">
        <v>0</v>
      </c>
      <c r="J388" s="84"/>
      <c r="K388" s="84">
        <v>5.3800000000000001E-2</v>
      </c>
      <c r="L388" s="86"/>
      <c r="M388" s="127">
        <v>84818021</v>
      </c>
      <c r="N388" s="128">
        <v>7898331577543</v>
      </c>
      <c r="O388" s="127" t="s">
        <v>616</v>
      </c>
      <c r="P388" s="129">
        <v>0.10599999874830246</v>
      </c>
      <c r="Q388" s="127" t="s">
        <v>667</v>
      </c>
      <c r="R388" s="156"/>
    </row>
    <row r="389" spans="1:18" s="72" customFormat="1" ht="14.4" x14ac:dyDescent="0.3">
      <c r="A389" s="115" t="s">
        <v>207</v>
      </c>
      <c r="B389" s="73" t="s">
        <v>16</v>
      </c>
      <c r="C389" s="167">
        <f>VLOOKUP(A389,'[1]Por família de produtos'!$F:$G,2,FALSE)</f>
        <v>102.29</v>
      </c>
      <c r="D389" s="167">
        <f>C389*(1-K389)*0.5</f>
        <v>48.393399000000002</v>
      </c>
      <c r="E389" s="167">
        <f>C389*(1-J389)*0.5</f>
        <v>51.145000000000003</v>
      </c>
      <c r="F389" s="69" t="s">
        <v>9</v>
      </c>
      <c r="G389" s="125" t="s">
        <v>0</v>
      </c>
      <c r="H389" s="125">
        <v>0.13300000000000001</v>
      </c>
      <c r="I389" s="126" t="s">
        <v>0</v>
      </c>
      <c r="J389" s="84"/>
      <c r="K389" s="84">
        <v>5.3800000000000001E-2</v>
      </c>
      <c r="L389" s="86"/>
      <c r="M389" s="127">
        <v>84818021</v>
      </c>
      <c r="N389" s="128">
        <v>7898331577345</v>
      </c>
      <c r="O389" s="127" t="s">
        <v>616</v>
      </c>
      <c r="P389" s="129">
        <v>7.9999998211860657E-2</v>
      </c>
      <c r="Q389" s="127" t="s">
        <v>1218</v>
      </c>
      <c r="R389" s="156"/>
    </row>
    <row r="390" spans="1:18" s="72" customFormat="1" ht="14.4" x14ac:dyDescent="0.3">
      <c r="A390" s="115" t="s">
        <v>208</v>
      </c>
      <c r="B390" s="73" t="s">
        <v>16</v>
      </c>
      <c r="C390" s="167">
        <f>VLOOKUP(A390,'[1]Por família de produtos'!$F:$G,2,FALSE)</f>
        <v>91.84</v>
      </c>
      <c r="D390" s="167">
        <f>C390*(1-K390)*0.5</f>
        <v>43.449504000000005</v>
      </c>
      <c r="E390" s="167">
        <f>C390*(1-J390)*0.5</f>
        <v>45.92</v>
      </c>
      <c r="F390" s="69" t="s">
        <v>9</v>
      </c>
      <c r="G390" s="125" t="s">
        <v>0</v>
      </c>
      <c r="H390" s="125">
        <v>0.13300000000000001</v>
      </c>
      <c r="I390" s="126" t="s">
        <v>0</v>
      </c>
      <c r="J390" s="84"/>
      <c r="K390" s="84">
        <v>5.3800000000000001E-2</v>
      </c>
      <c r="L390" s="86"/>
      <c r="M390" s="127">
        <v>84818021</v>
      </c>
      <c r="N390" s="128">
        <v>7898331577550</v>
      </c>
      <c r="O390" s="127" t="s">
        <v>616</v>
      </c>
      <c r="P390" s="129">
        <v>8.2999996840953827E-2</v>
      </c>
      <c r="Q390" s="127" t="s">
        <v>1219</v>
      </c>
      <c r="R390" s="156"/>
    </row>
    <row r="391" spans="1:18" s="72" customFormat="1" ht="14.4" x14ac:dyDescent="0.3">
      <c r="A391" s="115" t="s">
        <v>209</v>
      </c>
      <c r="B391" s="73" t="s">
        <v>16</v>
      </c>
      <c r="C391" s="167">
        <f>VLOOKUP(A391,'[1]Por família de produtos'!$F:$G,2,FALSE)</f>
        <v>91.84</v>
      </c>
      <c r="D391" s="167">
        <f>C391*(1-K391)*0.5</f>
        <v>43.449504000000005</v>
      </c>
      <c r="E391" s="167">
        <f>C391*(1-J391)*0.5</f>
        <v>45.92</v>
      </c>
      <c r="F391" s="69" t="s">
        <v>12</v>
      </c>
      <c r="G391" s="125" t="s">
        <v>0</v>
      </c>
      <c r="H391" s="125">
        <v>0.13300000000000001</v>
      </c>
      <c r="I391" s="126" t="s">
        <v>0</v>
      </c>
      <c r="J391" s="84"/>
      <c r="K391" s="84">
        <v>5.3800000000000001E-2</v>
      </c>
      <c r="L391" s="86"/>
      <c r="M391" s="127">
        <v>84818021</v>
      </c>
      <c r="N391" s="128">
        <v>7898331579837</v>
      </c>
      <c r="O391" s="127" t="s">
        <v>616</v>
      </c>
      <c r="P391" s="129">
        <v>8.2999996840953827E-2</v>
      </c>
      <c r="Q391" s="127" t="s">
        <v>668</v>
      </c>
      <c r="R391" s="156"/>
    </row>
    <row r="392" spans="1:18" s="72" customFormat="1" ht="14.4" x14ac:dyDescent="0.3">
      <c r="A392" s="115" t="s">
        <v>210</v>
      </c>
      <c r="B392" s="73" t="s">
        <v>16</v>
      </c>
      <c r="C392" s="167">
        <f>VLOOKUP(A392,'[1]Por família de produtos'!$F:$G,2,FALSE)</f>
        <v>91.84</v>
      </c>
      <c r="D392" s="167">
        <f>C392*(1-K392)*0.5</f>
        <v>43.449504000000005</v>
      </c>
      <c r="E392" s="167">
        <f>C392*(1-J392)*0.5</f>
        <v>45.92</v>
      </c>
      <c r="F392" s="69" t="s">
        <v>9</v>
      </c>
      <c r="G392" s="125" t="s">
        <v>0</v>
      </c>
      <c r="H392" s="125">
        <v>0.13300000000000001</v>
      </c>
      <c r="I392" s="126" t="s">
        <v>0</v>
      </c>
      <c r="J392" s="84"/>
      <c r="K392" s="84">
        <v>5.3800000000000001E-2</v>
      </c>
      <c r="L392" s="86"/>
      <c r="M392" s="127">
        <v>84818021</v>
      </c>
      <c r="N392" s="128">
        <v>7898331579851</v>
      </c>
      <c r="O392" s="127" t="s">
        <v>616</v>
      </c>
      <c r="P392" s="129">
        <v>8.2999996840953827E-2</v>
      </c>
      <c r="Q392" s="127" t="s">
        <v>669</v>
      </c>
      <c r="R392" s="156"/>
    </row>
    <row r="393" spans="1:18" s="72" customFormat="1" ht="14.4" x14ac:dyDescent="0.3">
      <c r="A393" s="115" t="s">
        <v>211</v>
      </c>
      <c r="B393" s="73" t="s">
        <v>16</v>
      </c>
      <c r="C393" s="167">
        <f>VLOOKUP(A393,'[1]Por família de produtos'!$F:$G,2,FALSE)</f>
        <v>89.87</v>
      </c>
      <c r="D393" s="167">
        <f>C393*(1-K393)*0.5</f>
        <v>42.517497000000006</v>
      </c>
      <c r="E393" s="167">
        <f>C393*(1-J393)*0.5</f>
        <v>44.935000000000002</v>
      </c>
      <c r="F393" s="69" t="s">
        <v>9</v>
      </c>
      <c r="G393" s="125" t="s">
        <v>0</v>
      </c>
      <c r="H393" s="125">
        <v>0.13300000000000001</v>
      </c>
      <c r="I393" s="126" t="s">
        <v>0</v>
      </c>
      <c r="J393" s="84"/>
      <c r="K393" s="84">
        <v>5.3800000000000001E-2</v>
      </c>
      <c r="L393" s="86"/>
      <c r="M393" s="127">
        <v>84818021</v>
      </c>
      <c r="N393" s="128">
        <v>7898331574436</v>
      </c>
      <c r="O393" s="127" t="s">
        <v>616</v>
      </c>
      <c r="P393" s="129">
        <v>9.8999999463558197E-2</v>
      </c>
      <c r="Q393" s="127" t="s">
        <v>670</v>
      </c>
      <c r="R393" s="156"/>
    </row>
    <row r="394" spans="1:18" s="72" customFormat="1" ht="14.4" x14ac:dyDescent="0.3">
      <c r="A394" s="114" t="s">
        <v>212</v>
      </c>
      <c r="B394" s="68" t="s">
        <v>16</v>
      </c>
      <c r="C394" s="167">
        <f>VLOOKUP(A394,'[1]Por família de produtos'!$F:$G,2,FALSE)</f>
        <v>88</v>
      </c>
      <c r="D394" s="167">
        <f>C394*(1-K394)*0.5</f>
        <v>41.632800000000003</v>
      </c>
      <c r="E394" s="167">
        <f>C394*(1-J394)*0.5</f>
        <v>44</v>
      </c>
      <c r="F394" s="69" t="s">
        <v>9</v>
      </c>
      <c r="G394" s="84" t="s">
        <v>0</v>
      </c>
      <c r="H394" s="84">
        <v>0.13300000000000001</v>
      </c>
      <c r="I394" s="85" t="s">
        <v>0</v>
      </c>
      <c r="J394" s="86"/>
      <c r="K394" s="84">
        <v>5.3800000000000001E-2</v>
      </c>
      <c r="L394" s="86"/>
      <c r="M394" s="68">
        <v>84818021</v>
      </c>
      <c r="N394" s="70">
        <v>7898331574450</v>
      </c>
      <c r="O394" s="68" t="s">
        <v>616</v>
      </c>
      <c r="P394" s="71">
        <v>0.10000000149011612</v>
      </c>
      <c r="Q394" s="68" t="s">
        <v>671</v>
      </c>
      <c r="R394" s="156"/>
    </row>
    <row r="395" spans="1:18" s="72" customFormat="1" ht="14.4" x14ac:dyDescent="0.3">
      <c r="A395" s="115" t="s">
        <v>213</v>
      </c>
      <c r="B395" s="73" t="s">
        <v>16</v>
      </c>
      <c r="C395" s="167">
        <f>VLOOKUP(A395,'[1]Por família de produtos'!$F:$G,2,FALSE)</f>
        <v>77.040000000000006</v>
      </c>
      <c r="D395" s="167">
        <f>C395*(1-K395)*0.5</f>
        <v>36.447624000000005</v>
      </c>
      <c r="E395" s="167">
        <f>C395*(1-J395)*0.5</f>
        <v>38.520000000000003</v>
      </c>
      <c r="F395" s="69" t="s">
        <v>9</v>
      </c>
      <c r="G395" s="125" t="s">
        <v>0</v>
      </c>
      <c r="H395" s="125">
        <v>0.13300000000000001</v>
      </c>
      <c r="I395" s="126" t="s">
        <v>0</v>
      </c>
      <c r="J395" s="84"/>
      <c r="K395" s="84">
        <v>5.3800000000000001E-2</v>
      </c>
      <c r="L395" s="86"/>
      <c r="M395" s="127">
        <v>84818021</v>
      </c>
      <c r="N395" s="128">
        <v>7898331572692</v>
      </c>
      <c r="O395" s="127" t="s">
        <v>616</v>
      </c>
      <c r="P395" s="129">
        <v>7.1000002324581146E-2</v>
      </c>
      <c r="Q395" s="127" t="s">
        <v>672</v>
      </c>
      <c r="R395" s="156"/>
    </row>
    <row r="396" spans="1:18" s="72" customFormat="1" ht="14.4" x14ac:dyDescent="0.3">
      <c r="A396" s="114" t="s">
        <v>214</v>
      </c>
      <c r="B396" s="68" t="s">
        <v>16</v>
      </c>
      <c r="C396" s="167">
        <f>VLOOKUP(A396,'[1]Por família de produtos'!$F:$G,2,FALSE)</f>
        <v>64.42</v>
      </c>
      <c r="D396" s="167">
        <f>C396*(1-K396)*0.5</f>
        <v>30.477102000000002</v>
      </c>
      <c r="E396" s="167">
        <f>C396*(1-J396)*0.5</f>
        <v>32.21</v>
      </c>
      <c r="F396" s="69" t="s">
        <v>12</v>
      </c>
      <c r="G396" s="84" t="s">
        <v>0</v>
      </c>
      <c r="H396" s="84">
        <v>0.13300000000000001</v>
      </c>
      <c r="I396" s="85" t="s">
        <v>0</v>
      </c>
      <c r="J396" s="84"/>
      <c r="K396" s="84">
        <v>5.3800000000000001E-2</v>
      </c>
      <c r="L396" s="86"/>
      <c r="M396" s="68">
        <v>84818021</v>
      </c>
      <c r="N396" s="70">
        <v>7898331579875</v>
      </c>
      <c r="O396" s="68" t="s">
        <v>616</v>
      </c>
      <c r="P396" s="71">
        <v>7.1000002324581146E-2</v>
      </c>
      <c r="Q396" s="68" t="s">
        <v>1220</v>
      </c>
      <c r="R396" s="156"/>
    </row>
    <row r="397" spans="1:18" s="72" customFormat="1" ht="14.4" x14ac:dyDescent="0.3">
      <c r="A397" s="115" t="s">
        <v>215</v>
      </c>
      <c r="B397" s="73" t="s">
        <v>16</v>
      </c>
      <c r="C397" s="167">
        <f>VLOOKUP(A397,'[1]Por família de produtos'!$F:$G,2,FALSE)</f>
        <v>95.33</v>
      </c>
      <c r="D397" s="167">
        <f>C397*(1-K397)*0.5</f>
        <v>45.100622999999999</v>
      </c>
      <c r="E397" s="167">
        <f>C397*(1-J397)*0.5</f>
        <v>47.664999999999999</v>
      </c>
      <c r="F397" s="69" t="s">
        <v>9</v>
      </c>
      <c r="G397" s="125" t="s">
        <v>0</v>
      </c>
      <c r="H397" s="125">
        <v>0.13300000000000001</v>
      </c>
      <c r="I397" s="126" t="s">
        <v>0</v>
      </c>
      <c r="J397" s="84"/>
      <c r="K397" s="84">
        <v>5.3800000000000001E-2</v>
      </c>
      <c r="L397" s="86"/>
      <c r="M397" s="127">
        <v>84818021</v>
      </c>
      <c r="N397" s="128">
        <v>7898331574474</v>
      </c>
      <c r="O397" s="127" t="s">
        <v>616</v>
      </c>
      <c r="P397" s="129">
        <v>8.6999997496604919E-2</v>
      </c>
      <c r="Q397" s="127" t="s">
        <v>673</v>
      </c>
      <c r="R397" s="156"/>
    </row>
    <row r="398" spans="1:18" s="72" customFormat="1" ht="14.4" x14ac:dyDescent="0.3">
      <c r="A398" s="115" t="s">
        <v>216</v>
      </c>
      <c r="B398" s="73" t="s">
        <v>16</v>
      </c>
      <c r="C398" s="167">
        <f>VLOOKUP(A398,'[1]Por família de produtos'!$F:$G,2,FALSE)</f>
        <v>95.33</v>
      </c>
      <c r="D398" s="167">
        <f>C398*(1-K398)*0.5</f>
        <v>45.100622999999999</v>
      </c>
      <c r="E398" s="167">
        <f>C398*(1-J398)*0.5</f>
        <v>47.664999999999999</v>
      </c>
      <c r="F398" s="69" t="s">
        <v>9</v>
      </c>
      <c r="G398" s="125" t="s">
        <v>0</v>
      </c>
      <c r="H398" s="125">
        <v>0.13300000000000001</v>
      </c>
      <c r="I398" s="126" t="s">
        <v>0</v>
      </c>
      <c r="J398" s="84"/>
      <c r="K398" s="84">
        <v>5.3800000000000001E-2</v>
      </c>
      <c r="L398" s="86"/>
      <c r="M398" s="127">
        <v>84818021</v>
      </c>
      <c r="N398" s="128">
        <v>7898331574498</v>
      </c>
      <c r="O398" s="127" t="s">
        <v>616</v>
      </c>
      <c r="P398" s="129">
        <v>8.6999997496604919E-2</v>
      </c>
      <c r="Q398" s="127" t="s">
        <v>673</v>
      </c>
      <c r="R398" s="156"/>
    </row>
    <row r="399" spans="1:18" s="72" customFormat="1" ht="14.4" x14ac:dyDescent="0.3">
      <c r="A399" s="115" t="s">
        <v>217</v>
      </c>
      <c r="B399" s="73" t="s">
        <v>16</v>
      </c>
      <c r="C399" s="167">
        <f>VLOOKUP(A399,'[1]Por família de produtos'!$F:$G,2,FALSE)</f>
        <v>95.33</v>
      </c>
      <c r="D399" s="167">
        <f>C399*(1-K399)*0.5</f>
        <v>45.100622999999999</v>
      </c>
      <c r="E399" s="167">
        <f>C399*(1-J399)*0.5</f>
        <v>47.664999999999999</v>
      </c>
      <c r="F399" s="69" t="s">
        <v>9</v>
      </c>
      <c r="G399" s="125" t="s">
        <v>0</v>
      </c>
      <c r="H399" s="125">
        <v>0.13300000000000001</v>
      </c>
      <c r="I399" s="126" t="s">
        <v>0</v>
      </c>
      <c r="J399" s="84"/>
      <c r="K399" s="84">
        <v>5.3800000000000001E-2</v>
      </c>
      <c r="L399" s="86"/>
      <c r="M399" s="127">
        <v>84818021</v>
      </c>
      <c r="N399" s="128">
        <v>7898331574771</v>
      </c>
      <c r="O399" s="127" t="s">
        <v>616</v>
      </c>
      <c r="P399" s="129">
        <v>8.6999997496604919E-2</v>
      </c>
      <c r="Q399" s="127" t="s">
        <v>1221</v>
      </c>
      <c r="R399" s="156"/>
    </row>
    <row r="400" spans="1:18" s="72" customFormat="1" ht="14.4" x14ac:dyDescent="0.3">
      <c r="A400" s="114" t="s">
        <v>218</v>
      </c>
      <c r="B400" s="68" t="s">
        <v>16</v>
      </c>
      <c r="C400" s="167">
        <f>VLOOKUP(A400,'[1]Por família de produtos'!$F:$G,2,FALSE)</f>
        <v>137.97999999999999</v>
      </c>
      <c r="D400" s="167">
        <f>C400*(1-K400)*0.5</f>
        <v>65.278338000000005</v>
      </c>
      <c r="E400" s="167">
        <f>C400*(1-J400)*0.5</f>
        <v>68.989999999999995</v>
      </c>
      <c r="F400" s="69" t="s">
        <v>9</v>
      </c>
      <c r="G400" s="84" t="s">
        <v>0</v>
      </c>
      <c r="H400" s="84">
        <v>0.13300000000000001</v>
      </c>
      <c r="I400" s="85" t="s">
        <v>0</v>
      </c>
      <c r="J400" s="84"/>
      <c r="K400" s="84">
        <v>5.3800000000000001E-2</v>
      </c>
      <c r="L400" s="86"/>
      <c r="M400" s="68">
        <v>84818021</v>
      </c>
      <c r="N400" s="70">
        <v>7898331574795</v>
      </c>
      <c r="O400" s="68" t="s">
        <v>616</v>
      </c>
      <c r="P400" s="71">
        <v>0.1080000028014183</v>
      </c>
      <c r="Q400" s="68" t="s">
        <v>1222</v>
      </c>
      <c r="R400" s="156"/>
    </row>
    <row r="401" spans="1:18" s="72" customFormat="1" ht="14.4" x14ac:dyDescent="0.3">
      <c r="A401" s="114" t="s">
        <v>219</v>
      </c>
      <c r="B401" s="68" t="s">
        <v>16</v>
      </c>
      <c r="C401" s="167">
        <f>VLOOKUP(A401,'[1]Por família de produtos'!$F:$G,2,FALSE)</f>
        <v>137.97999999999999</v>
      </c>
      <c r="D401" s="167">
        <f>C401*(1-K401)*0.5</f>
        <v>65.278338000000005</v>
      </c>
      <c r="E401" s="167">
        <f>C401*(1-J401)*0.5</f>
        <v>68.989999999999995</v>
      </c>
      <c r="F401" s="69" t="s">
        <v>9</v>
      </c>
      <c r="G401" s="84" t="s">
        <v>0</v>
      </c>
      <c r="H401" s="84">
        <v>0.13300000000000001</v>
      </c>
      <c r="I401" s="85" t="s">
        <v>0</v>
      </c>
      <c r="J401" s="84"/>
      <c r="K401" s="84">
        <v>5.3800000000000001E-2</v>
      </c>
      <c r="L401" s="86"/>
      <c r="M401" s="68">
        <v>84818021</v>
      </c>
      <c r="N401" s="70">
        <v>7898331574818</v>
      </c>
      <c r="O401" s="68" t="s">
        <v>616</v>
      </c>
      <c r="P401" s="71">
        <v>0.1080000028014183</v>
      </c>
      <c r="Q401" s="68" t="s">
        <v>674</v>
      </c>
      <c r="R401" s="156"/>
    </row>
    <row r="402" spans="1:18" s="72" customFormat="1" ht="14.4" x14ac:dyDescent="0.3">
      <c r="A402" s="114" t="s">
        <v>220</v>
      </c>
      <c r="B402" s="68" t="s">
        <v>16</v>
      </c>
      <c r="C402" s="167">
        <f>VLOOKUP(A402,'[1]Por família de produtos'!$F:$G,2,FALSE)</f>
        <v>83.02</v>
      </c>
      <c r="D402" s="167">
        <f>C402*(1-K402)*0.5</f>
        <v>39.276761999999998</v>
      </c>
      <c r="E402" s="167">
        <f>C402*(1-J402)*0.5</f>
        <v>41.51</v>
      </c>
      <c r="F402" s="69" t="s">
        <v>10</v>
      </c>
      <c r="G402" s="84" t="s">
        <v>0</v>
      </c>
      <c r="H402" s="84">
        <v>0.13300000000000001</v>
      </c>
      <c r="I402" s="85" t="s">
        <v>0</v>
      </c>
      <c r="J402" s="84"/>
      <c r="K402" s="84">
        <v>5.3800000000000001E-2</v>
      </c>
      <c r="L402" s="86"/>
      <c r="M402" s="68">
        <v>84818021</v>
      </c>
      <c r="N402" s="70">
        <v>7898331579899</v>
      </c>
      <c r="O402" s="68" t="s">
        <v>616</v>
      </c>
      <c r="P402" s="71">
        <v>0.1080000028014183</v>
      </c>
      <c r="Q402" s="68" t="s">
        <v>675</v>
      </c>
      <c r="R402" s="156"/>
    </row>
    <row r="403" spans="1:18" s="72" customFormat="1" ht="14.4" x14ac:dyDescent="0.3">
      <c r="A403" s="114" t="s">
        <v>221</v>
      </c>
      <c r="B403" s="68" t="s">
        <v>16</v>
      </c>
      <c r="C403" s="167">
        <f>VLOOKUP(A403,'[1]Por família de produtos'!$F:$G,2,FALSE)</f>
        <v>73.290000000000006</v>
      </c>
      <c r="D403" s="167">
        <f>C403*(1-K403)*0.5</f>
        <v>34.673499000000007</v>
      </c>
      <c r="E403" s="167">
        <f>C403*(1-J403)*0.5</f>
        <v>36.645000000000003</v>
      </c>
      <c r="F403" s="69" t="s">
        <v>12</v>
      </c>
      <c r="G403" s="84" t="s">
        <v>0</v>
      </c>
      <c r="H403" s="84">
        <v>0.13300000000000001</v>
      </c>
      <c r="I403" s="85" t="s">
        <v>0</v>
      </c>
      <c r="J403" s="84"/>
      <c r="K403" s="84">
        <v>5.3800000000000001E-2</v>
      </c>
      <c r="L403" s="86"/>
      <c r="M403" s="68">
        <v>84818021</v>
      </c>
      <c r="N403" s="70">
        <v>7898331579950</v>
      </c>
      <c r="O403" s="68" t="s">
        <v>616</v>
      </c>
      <c r="P403" s="71">
        <v>8.6999997496604919E-2</v>
      </c>
      <c r="Q403" s="68" t="s">
        <v>676</v>
      </c>
      <c r="R403" s="156"/>
    </row>
    <row r="404" spans="1:18" s="72" customFormat="1" ht="14.4" x14ac:dyDescent="0.3">
      <c r="A404" s="114" t="s">
        <v>222</v>
      </c>
      <c r="B404" s="68" t="s">
        <v>16</v>
      </c>
      <c r="C404" s="167">
        <f>VLOOKUP(A404,'[1]Por família de produtos'!$F:$G,2,FALSE)</f>
        <v>58.53</v>
      </c>
      <c r="D404" s="167">
        <f>C404*(1-K404)*0.5</f>
        <v>27.690543000000002</v>
      </c>
      <c r="E404" s="167">
        <f>C404*(1-J404)*0.5</f>
        <v>29.265000000000001</v>
      </c>
      <c r="F404" s="69" t="s">
        <v>9</v>
      </c>
      <c r="G404" s="84" t="s">
        <v>0</v>
      </c>
      <c r="H404" s="84">
        <v>0.13300000000000001</v>
      </c>
      <c r="I404" s="85" t="s">
        <v>0</v>
      </c>
      <c r="J404" s="84"/>
      <c r="K404" s="84">
        <v>5.3800000000000001E-2</v>
      </c>
      <c r="L404" s="86"/>
      <c r="M404" s="68">
        <v>84818021</v>
      </c>
      <c r="N404" s="70">
        <v>7898331574832</v>
      </c>
      <c r="O404" s="68" t="s">
        <v>616</v>
      </c>
      <c r="P404" s="71">
        <v>8.6000002920627594E-2</v>
      </c>
      <c r="Q404" s="68" t="s">
        <v>1223</v>
      </c>
      <c r="R404" s="156"/>
    </row>
    <row r="405" spans="1:18" s="72" customFormat="1" ht="14.4" x14ac:dyDescent="0.3">
      <c r="A405" s="114" t="s">
        <v>223</v>
      </c>
      <c r="B405" s="68" t="s">
        <v>16</v>
      </c>
      <c r="C405" s="167">
        <f>VLOOKUP(A405,'[1]Por família de produtos'!$F:$G,2,FALSE)</f>
        <v>58.53</v>
      </c>
      <c r="D405" s="167">
        <f>C405*(1-K405)*0.5</f>
        <v>27.690543000000002</v>
      </c>
      <c r="E405" s="167">
        <f>C405*(1-J405)*0.5</f>
        <v>29.265000000000001</v>
      </c>
      <c r="F405" s="69" t="s">
        <v>9</v>
      </c>
      <c r="G405" s="84" t="s">
        <v>0</v>
      </c>
      <c r="H405" s="84">
        <v>0.13300000000000001</v>
      </c>
      <c r="I405" s="85" t="s">
        <v>0</v>
      </c>
      <c r="J405" s="84"/>
      <c r="K405" s="84">
        <v>5.3800000000000001E-2</v>
      </c>
      <c r="L405" s="86"/>
      <c r="M405" s="68">
        <v>84818021</v>
      </c>
      <c r="N405" s="70">
        <v>7898331571039</v>
      </c>
      <c r="O405" s="68" t="s">
        <v>616</v>
      </c>
      <c r="P405" s="71">
        <v>8.6000002920627594E-2</v>
      </c>
      <c r="Q405" s="68" t="s">
        <v>677</v>
      </c>
      <c r="R405" s="156"/>
    </row>
    <row r="406" spans="1:18" s="72" customFormat="1" ht="14.4" x14ac:dyDescent="0.3">
      <c r="A406" s="114" t="s">
        <v>224</v>
      </c>
      <c r="B406" s="68" t="s">
        <v>16</v>
      </c>
      <c r="C406" s="167">
        <f>VLOOKUP(A406,'[1]Por família de produtos'!$F:$G,2,FALSE)</f>
        <v>58.53</v>
      </c>
      <c r="D406" s="167">
        <f>C406*(1-K406)*0.5</f>
        <v>27.690543000000002</v>
      </c>
      <c r="E406" s="167">
        <f>C406*(1-J406)*0.5</f>
        <v>29.265000000000001</v>
      </c>
      <c r="F406" s="69" t="s">
        <v>9</v>
      </c>
      <c r="G406" s="84" t="s">
        <v>0</v>
      </c>
      <c r="H406" s="84">
        <v>0.13300000000000001</v>
      </c>
      <c r="I406" s="85" t="s">
        <v>0</v>
      </c>
      <c r="J406" s="84"/>
      <c r="K406" s="84">
        <v>5.3800000000000001E-2</v>
      </c>
      <c r="L406" s="86"/>
      <c r="M406" s="68">
        <v>84818021</v>
      </c>
      <c r="N406" s="70">
        <v>7898331574856</v>
      </c>
      <c r="O406" s="68" t="s">
        <v>616</v>
      </c>
      <c r="P406" s="71">
        <v>8.6000002920627594E-2</v>
      </c>
      <c r="Q406" s="68" t="s">
        <v>1224</v>
      </c>
      <c r="R406" s="156"/>
    </row>
    <row r="407" spans="1:18" s="72" customFormat="1" ht="14.4" x14ac:dyDescent="0.3">
      <c r="A407" s="114" t="s">
        <v>225</v>
      </c>
      <c r="B407" s="68" t="s">
        <v>16</v>
      </c>
      <c r="C407" s="167">
        <f>VLOOKUP(A407,'[1]Por família de produtos'!$F:$G,2,FALSE)</f>
        <v>58.53</v>
      </c>
      <c r="D407" s="167">
        <f>C407*(1-K407)*0.5</f>
        <v>27.690543000000002</v>
      </c>
      <c r="E407" s="167">
        <f>C407*(1-J407)*0.5</f>
        <v>29.265000000000001</v>
      </c>
      <c r="F407" s="69" t="s">
        <v>9</v>
      </c>
      <c r="G407" s="84" t="s">
        <v>0</v>
      </c>
      <c r="H407" s="84">
        <v>0.13300000000000001</v>
      </c>
      <c r="I407" s="85" t="s">
        <v>0</v>
      </c>
      <c r="J407" s="84"/>
      <c r="K407" s="84">
        <v>5.3800000000000001E-2</v>
      </c>
      <c r="L407" s="86"/>
      <c r="M407" s="68">
        <v>84818021</v>
      </c>
      <c r="N407" s="70">
        <v>7898331574870</v>
      </c>
      <c r="O407" s="68" t="s">
        <v>616</v>
      </c>
      <c r="P407" s="71">
        <v>8.6000002920627594E-2</v>
      </c>
      <c r="Q407" s="68" t="s">
        <v>1225</v>
      </c>
      <c r="R407" s="156"/>
    </row>
    <row r="408" spans="1:18" s="72" customFormat="1" ht="14.4" x14ac:dyDescent="0.3">
      <c r="A408" s="115" t="s">
        <v>226</v>
      </c>
      <c r="B408" s="73" t="s">
        <v>16</v>
      </c>
      <c r="C408" s="167">
        <f>VLOOKUP(A408,'[1]Por família de produtos'!$F:$G,2,FALSE)</f>
        <v>132.76</v>
      </c>
      <c r="D408" s="167">
        <f>C408*(1-K408)*0.5</f>
        <v>62.808755999999995</v>
      </c>
      <c r="E408" s="167">
        <f>C408*(1-J408)*0.5</f>
        <v>66.38</v>
      </c>
      <c r="F408" s="69" t="s">
        <v>9</v>
      </c>
      <c r="G408" s="125" t="s">
        <v>0</v>
      </c>
      <c r="H408" s="125">
        <v>0.13300000000000001</v>
      </c>
      <c r="I408" s="126" t="s">
        <v>0</v>
      </c>
      <c r="J408" s="84"/>
      <c r="K408" s="84">
        <v>5.3800000000000001E-2</v>
      </c>
      <c r="L408" s="86"/>
      <c r="M408" s="127">
        <v>84818021</v>
      </c>
      <c r="N408" s="128">
        <v>7898331579912</v>
      </c>
      <c r="O408" s="127" t="s">
        <v>616</v>
      </c>
      <c r="P408" s="129">
        <v>7.2999998927116394E-2</v>
      </c>
      <c r="Q408" s="127" t="s">
        <v>1226</v>
      </c>
      <c r="R408" s="156"/>
    </row>
    <row r="409" spans="1:18" s="72" customFormat="1" ht="14.4" x14ac:dyDescent="0.3">
      <c r="A409" s="114" t="s">
        <v>227</v>
      </c>
      <c r="B409" s="68" t="s">
        <v>16</v>
      </c>
      <c r="C409" s="167">
        <f>VLOOKUP(A409,'[1]Por família de produtos'!$F:$G,2,FALSE)</f>
        <v>65.11</v>
      </c>
      <c r="D409" s="167">
        <f>C409*(1-K409)*0.5</f>
        <v>30.803541000000003</v>
      </c>
      <c r="E409" s="167">
        <f>C409*(1-J409)*0.5</f>
        <v>32.555</v>
      </c>
      <c r="F409" s="69" t="s">
        <v>9</v>
      </c>
      <c r="G409" s="84" t="s">
        <v>0</v>
      </c>
      <c r="H409" s="84">
        <v>0.13300000000000001</v>
      </c>
      <c r="I409" s="85" t="s">
        <v>0</v>
      </c>
      <c r="J409" s="84"/>
      <c r="K409" s="84">
        <v>5.3800000000000001E-2</v>
      </c>
      <c r="L409" s="86"/>
      <c r="M409" s="68">
        <v>84818021</v>
      </c>
      <c r="N409" s="70">
        <v>7898331574894</v>
      </c>
      <c r="O409" s="68" t="s">
        <v>616</v>
      </c>
      <c r="P409" s="71">
        <v>9.8999999463558197E-2</v>
      </c>
      <c r="Q409" s="68" t="s">
        <v>1227</v>
      </c>
      <c r="R409" s="156"/>
    </row>
    <row r="410" spans="1:18" s="72" customFormat="1" ht="14.4" x14ac:dyDescent="0.3">
      <c r="A410" s="114" t="s">
        <v>228</v>
      </c>
      <c r="B410" s="68" t="s">
        <v>16</v>
      </c>
      <c r="C410" s="167">
        <f>VLOOKUP(A410,'[1]Por família de produtos'!$F:$G,2,FALSE)</f>
        <v>67.930000000000007</v>
      </c>
      <c r="D410" s="167">
        <f>C410*(1-K410)*0.5</f>
        <v>32.137683000000003</v>
      </c>
      <c r="E410" s="167">
        <f>C410*(1-J410)*0.5</f>
        <v>33.965000000000003</v>
      </c>
      <c r="F410" s="69" t="s">
        <v>9</v>
      </c>
      <c r="G410" s="84" t="s">
        <v>0</v>
      </c>
      <c r="H410" s="84">
        <v>0.13300000000000001</v>
      </c>
      <c r="I410" s="85" t="s">
        <v>0</v>
      </c>
      <c r="J410" s="84"/>
      <c r="K410" s="84">
        <v>5.3800000000000001E-2</v>
      </c>
      <c r="L410" s="86"/>
      <c r="M410" s="68">
        <v>84818021</v>
      </c>
      <c r="N410" s="70">
        <v>7898331574917</v>
      </c>
      <c r="O410" s="68" t="s">
        <v>616</v>
      </c>
      <c r="P410" s="71">
        <v>7.5999997556209564E-2</v>
      </c>
      <c r="Q410" s="68" t="s">
        <v>1228</v>
      </c>
      <c r="R410" s="156"/>
    </row>
    <row r="411" spans="1:18" s="72" customFormat="1" ht="14.4" x14ac:dyDescent="0.3">
      <c r="A411" s="114" t="s">
        <v>229</v>
      </c>
      <c r="B411" s="68" t="s">
        <v>16</v>
      </c>
      <c r="C411" s="167">
        <f>VLOOKUP(A411,'[1]Por família de produtos'!$F:$G,2,FALSE)</f>
        <v>67.930000000000007</v>
      </c>
      <c r="D411" s="167">
        <f>C411*(1-K411)*0.5</f>
        <v>32.137683000000003</v>
      </c>
      <c r="E411" s="167">
        <f>C411*(1-J411)*0.5</f>
        <v>33.965000000000003</v>
      </c>
      <c r="F411" s="69" t="s">
        <v>9</v>
      </c>
      <c r="G411" s="84" t="s">
        <v>0</v>
      </c>
      <c r="H411" s="84">
        <v>0.13300000000000001</v>
      </c>
      <c r="I411" s="85" t="s">
        <v>0</v>
      </c>
      <c r="J411" s="84"/>
      <c r="K411" s="84">
        <v>5.3800000000000001E-2</v>
      </c>
      <c r="L411" s="86"/>
      <c r="M411" s="68">
        <v>84818021</v>
      </c>
      <c r="N411" s="70">
        <v>7898331574931</v>
      </c>
      <c r="O411" s="68" t="s">
        <v>616</v>
      </c>
      <c r="P411" s="71">
        <v>7.5999997556209564E-2</v>
      </c>
      <c r="Q411" s="68" t="s">
        <v>1228</v>
      </c>
      <c r="R411" s="156"/>
    </row>
    <row r="412" spans="1:18" s="72" customFormat="1" ht="14.4" x14ac:dyDescent="0.3">
      <c r="A412" s="115" t="s">
        <v>230</v>
      </c>
      <c r="B412" s="73" t="s">
        <v>16</v>
      </c>
      <c r="C412" s="167">
        <f>VLOOKUP(A412,'[1]Por família de produtos'!$F:$G,2,FALSE)</f>
        <v>99.68</v>
      </c>
      <c r="D412" s="167">
        <f>C412*(1-K412)*0.5</f>
        <v>47.158608000000008</v>
      </c>
      <c r="E412" s="167">
        <f>C412*(1-J412)*0.5</f>
        <v>49.84</v>
      </c>
      <c r="F412" s="69" t="s">
        <v>9</v>
      </c>
      <c r="G412" s="125" t="s">
        <v>0</v>
      </c>
      <c r="H412" s="125">
        <v>0.13300000000000001</v>
      </c>
      <c r="I412" s="126" t="s">
        <v>0</v>
      </c>
      <c r="J412" s="84"/>
      <c r="K412" s="84">
        <v>5.3800000000000001E-2</v>
      </c>
      <c r="L412" s="86"/>
      <c r="M412" s="127">
        <v>84818021</v>
      </c>
      <c r="N412" s="128">
        <v>7898331572777</v>
      </c>
      <c r="O412" s="127" t="s">
        <v>616</v>
      </c>
      <c r="P412" s="129">
        <v>9.0000003576278687E-2</v>
      </c>
      <c r="Q412" s="127" t="s">
        <v>1229</v>
      </c>
      <c r="R412" s="156"/>
    </row>
    <row r="413" spans="1:18" s="72" customFormat="1" ht="14.4" x14ac:dyDescent="0.3">
      <c r="A413" s="114" t="s">
        <v>231</v>
      </c>
      <c r="B413" s="68" t="s">
        <v>16</v>
      </c>
      <c r="C413" s="167">
        <f>VLOOKUP(A413,'[1]Por família de produtos'!$F:$G,2,FALSE)</f>
        <v>81.37</v>
      </c>
      <c r="D413" s="167">
        <f>C413*(1-K413)*0.5</f>
        <v>38.496147000000001</v>
      </c>
      <c r="E413" s="167">
        <f>C413*(1-J413)*0.5</f>
        <v>40.685000000000002</v>
      </c>
      <c r="F413" s="69" t="s">
        <v>12</v>
      </c>
      <c r="G413" s="84" t="s">
        <v>0</v>
      </c>
      <c r="H413" s="84">
        <v>0.13300000000000001</v>
      </c>
      <c r="I413" s="85" t="s">
        <v>0</v>
      </c>
      <c r="J413" s="84"/>
      <c r="K413" s="84">
        <v>5.3800000000000001E-2</v>
      </c>
      <c r="L413" s="86"/>
      <c r="M413" s="68">
        <v>84818021</v>
      </c>
      <c r="N413" s="70">
        <v>7898331577352</v>
      </c>
      <c r="O413" s="68" t="s">
        <v>616</v>
      </c>
      <c r="P413" s="71">
        <v>7.9000003635883331E-2</v>
      </c>
      <c r="Q413" s="68" t="s">
        <v>1230</v>
      </c>
      <c r="R413" s="156"/>
    </row>
    <row r="414" spans="1:18" s="72" customFormat="1" ht="14.4" x14ac:dyDescent="0.3">
      <c r="A414" s="114" t="s">
        <v>232</v>
      </c>
      <c r="B414" s="68" t="s">
        <v>16</v>
      </c>
      <c r="C414" s="167">
        <f>VLOOKUP(A414,'[1]Por família de produtos'!$F:$G,2,FALSE)</f>
        <v>74</v>
      </c>
      <c r="D414" s="167">
        <f>C414*(1-K414)*0.5</f>
        <v>35.009399999999999</v>
      </c>
      <c r="E414" s="167">
        <f>C414*(1-J414)*0.5</f>
        <v>37</v>
      </c>
      <c r="F414" s="69" t="s">
        <v>10</v>
      </c>
      <c r="G414" s="84" t="s">
        <v>0</v>
      </c>
      <c r="H414" s="84">
        <v>0.13300000000000001</v>
      </c>
      <c r="I414" s="85" t="s">
        <v>0</v>
      </c>
      <c r="J414" s="84"/>
      <c r="K414" s="84">
        <v>5.3800000000000001E-2</v>
      </c>
      <c r="L414" s="86"/>
      <c r="M414" s="68">
        <v>84818021</v>
      </c>
      <c r="N414" s="70">
        <v>7898331572814</v>
      </c>
      <c r="O414" s="68" t="s">
        <v>616</v>
      </c>
      <c r="P414" s="71">
        <v>8.6999997496604919E-2</v>
      </c>
      <c r="Q414" s="68" t="s">
        <v>678</v>
      </c>
      <c r="R414" s="156"/>
    </row>
    <row r="415" spans="1:18" s="72" customFormat="1" ht="14.4" x14ac:dyDescent="0.3">
      <c r="A415" s="114" t="s">
        <v>233</v>
      </c>
      <c r="B415" s="68" t="s">
        <v>16</v>
      </c>
      <c r="C415" s="167">
        <f>VLOOKUP(A415,'[1]Por família de produtos'!$F:$G,2,FALSE)</f>
        <v>74</v>
      </c>
      <c r="D415" s="167">
        <f>C415*(1-K415)*0.5</f>
        <v>35.009399999999999</v>
      </c>
      <c r="E415" s="167">
        <f>C415*(1-J415)*0.5</f>
        <v>37</v>
      </c>
      <c r="F415" s="69" t="s">
        <v>9</v>
      </c>
      <c r="G415" s="84" t="s">
        <v>0</v>
      </c>
      <c r="H415" s="84">
        <v>0.13300000000000001</v>
      </c>
      <c r="I415" s="85" t="s">
        <v>0</v>
      </c>
      <c r="J415" s="84"/>
      <c r="K415" s="84">
        <v>5.3800000000000001E-2</v>
      </c>
      <c r="L415" s="86"/>
      <c r="M415" s="68">
        <v>84818021</v>
      </c>
      <c r="N415" s="70">
        <v>7898331572845</v>
      </c>
      <c r="O415" s="68" t="s">
        <v>616</v>
      </c>
      <c r="P415" s="71">
        <v>8.6999997496604919E-2</v>
      </c>
      <c r="Q415" s="68" t="s">
        <v>1231</v>
      </c>
      <c r="R415" s="156"/>
    </row>
    <row r="416" spans="1:18" s="72" customFormat="1" ht="14.4" x14ac:dyDescent="0.3">
      <c r="A416" s="115" t="s">
        <v>234</v>
      </c>
      <c r="B416" s="73" t="s">
        <v>16</v>
      </c>
      <c r="C416" s="167">
        <f>VLOOKUP(A416,'[1]Por família de produtos'!$F:$G,2,FALSE)</f>
        <v>126.23</v>
      </c>
      <c r="D416" s="167">
        <f>C416*(1-K416)*0.5</f>
        <v>59.719413000000003</v>
      </c>
      <c r="E416" s="167">
        <f>C416*(1-J416)*0.5</f>
        <v>63.115000000000002</v>
      </c>
      <c r="F416" s="69" t="s">
        <v>10</v>
      </c>
      <c r="G416" s="125" t="s">
        <v>0</v>
      </c>
      <c r="H416" s="125">
        <v>0.13300000000000001</v>
      </c>
      <c r="I416" s="126" t="s">
        <v>0</v>
      </c>
      <c r="J416" s="84"/>
      <c r="K416" s="84">
        <v>5.3800000000000001E-2</v>
      </c>
      <c r="L416" s="86"/>
      <c r="M416" s="127">
        <v>84818021</v>
      </c>
      <c r="N416" s="128">
        <v>7898331579936</v>
      </c>
      <c r="O416" s="127" t="s">
        <v>616</v>
      </c>
      <c r="P416" s="129">
        <v>8.9000001549720764E-2</v>
      </c>
      <c r="Q416" s="127" t="s">
        <v>678</v>
      </c>
      <c r="R416" s="156"/>
    </row>
    <row r="417" spans="1:18" s="72" customFormat="1" ht="14.4" x14ac:dyDescent="0.3">
      <c r="A417" s="114" t="s">
        <v>235</v>
      </c>
      <c r="B417" s="68" t="s">
        <v>16</v>
      </c>
      <c r="C417" s="167">
        <f>VLOOKUP(A417,'[1]Por família de produtos'!$F:$G,2,FALSE)</f>
        <v>141.66999999999999</v>
      </c>
      <c r="D417" s="167">
        <f>C417*(1-K417)*0.5</f>
        <v>67.024076999999991</v>
      </c>
      <c r="E417" s="167">
        <f>C417*(1-J417)*0.5</f>
        <v>70.834999999999994</v>
      </c>
      <c r="F417" s="69" t="s">
        <v>9</v>
      </c>
      <c r="G417" s="84" t="s">
        <v>0</v>
      </c>
      <c r="H417" s="84">
        <v>0.13300000000000001</v>
      </c>
      <c r="I417" s="85" t="s">
        <v>0</v>
      </c>
      <c r="J417" s="84"/>
      <c r="K417" s="84">
        <v>5.3800000000000001E-2</v>
      </c>
      <c r="L417" s="86"/>
      <c r="M417" s="68">
        <v>84818021</v>
      </c>
      <c r="N417" s="70">
        <v>7898331573224</v>
      </c>
      <c r="O417" s="68" t="s">
        <v>616</v>
      </c>
      <c r="P417" s="71">
        <v>0.13699999451637268</v>
      </c>
      <c r="Q417" s="68" t="s">
        <v>1232</v>
      </c>
      <c r="R417" s="156"/>
    </row>
    <row r="418" spans="1:18" s="72" customFormat="1" ht="14.4" x14ac:dyDescent="0.3">
      <c r="A418" s="114" t="s">
        <v>236</v>
      </c>
      <c r="B418" s="68" t="s">
        <v>16</v>
      </c>
      <c r="C418" s="167">
        <f>VLOOKUP(A418,'[1]Por família de produtos'!$F:$G,2,FALSE)</f>
        <v>95.33</v>
      </c>
      <c r="D418" s="167">
        <f>C418*(1-K418)*0.5</f>
        <v>45.100622999999999</v>
      </c>
      <c r="E418" s="167">
        <f>C418*(1-J418)*0.5</f>
        <v>47.664999999999999</v>
      </c>
      <c r="F418" s="69" t="s">
        <v>9</v>
      </c>
      <c r="G418" s="84" t="s">
        <v>0</v>
      </c>
      <c r="H418" s="84">
        <v>0.13300000000000001</v>
      </c>
      <c r="I418" s="85" t="s">
        <v>0</v>
      </c>
      <c r="J418" s="84"/>
      <c r="K418" s="84">
        <v>5.3800000000000001E-2</v>
      </c>
      <c r="L418" s="86"/>
      <c r="M418" s="68">
        <v>84818021</v>
      </c>
      <c r="N418" s="70">
        <v>7898331579714</v>
      </c>
      <c r="O418" s="68" t="s">
        <v>616</v>
      </c>
      <c r="P418" s="71">
        <v>8.7999999523162842E-2</v>
      </c>
      <c r="Q418" s="68" t="s">
        <v>1233</v>
      </c>
      <c r="R418" s="156"/>
    </row>
    <row r="419" spans="1:18" s="72" customFormat="1" ht="14.4" x14ac:dyDescent="0.3">
      <c r="A419" s="114" t="s">
        <v>237</v>
      </c>
      <c r="B419" s="68" t="s">
        <v>16</v>
      </c>
      <c r="C419" s="167">
        <f>VLOOKUP(A419,'[1]Por família de produtos'!$F:$G,2,FALSE)</f>
        <v>78.37</v>
      </c>
      <c r="D419" s="167">
        <f>C419*(1-K419)*0.5</f>
        <v>37.076847000000001</v>
      </c>
      <c r="E419" s="167">
        <f>C419*(1-J419)*0.5</f>
        <v>39.185000000000002</v>
      </c>
      <c r="F419" s="69" t="s">
        <v>12</v>
      </c>
      <c r="G419" s="84" t="s">
        <v>0</v>
      </c>
      <c r="H419" s="84">
        <v>0.13300000000000001</v>
      </c>
      <c r="I419" s="85" t="s">
        <v>0</v>
      </c>
      <c r="J419" s="84"/>
      <c r="K419" s="84">
        <v>5.3800000000000001E-2</v>
      </c>
      <c r="L419" s="86"/>
      <c r="M419" s="68">
        <v>84818021</v>
      </c>
      <c r="N419" s="70">
        <v>7898331579004</v>
      </c>
      <c r="O419" s="68" t="s">
        <v>616</v>
      </c>
      <c r="P419" s="71">
        <v>8.2999996840953827E-2</v>
      </c>
      <c r="Q419" s="68" t="s">
        <v>1234</v>
      </c>
      <c r="R419" s="156"/>
    </row>
    <row r="420" spans="1:18" s="72" customFormat="1" ht="14.4" x14ac:dyDescent="0.3">
      <c r="A420" s="114" t="s">
        <v>238</v>
      </c>
      <c r="B420" s="68" t="s">
        <v>16</v>
      </c>
      <c r="C420" s="167">
        <f>VLOOKUP(A420,'[1]Por família de produtos'!$F:$G,2,FALSE)</f>
        <v>62.68</v>
      </c>
      <c r="D420" s="167">
        <f>C420*(1-K420)*0.5</f>
        <v>29.653908000000001</v>
      </c>
      <c r="E420" s="167">
        <f>C420*(1-J420)*0.5</f>
        <v>31.34</v>
      </c>
      <c r="F420" s="69" t="s">
        <v>10</v>
      </c>
      <c r="G420" s="84" t="s">
        <v>0</v>
      </c>
      <c r="H420" s="84">
        <v>0.13300000000000001</v>
      </c>
      <c r="I420" s="85" t="s">
        <v>0</v>
      </c>
      <c r="J420" s="84"/>
      <c r="K420" s="84">
        <v>5.3800000000000001E-2</v>
      </c>
      <c r="L420" s="86"/>
      <c r="M420" s="68">
        <v>84818021</v>
      </c>
      <c r="N420" s="70">
        <v>7898331572951</v>
      </c>
      <c r="O420" s="68" t="s">
        <v>616</v>
      </c>
      <c r="P420" s="71">
        <v>6.7000001668930054E-2</v>
      </c>
      <c r="Q420" s="68" t="s">
        <v>1235</v>
      </c>
      <c r="R420" s="156"/>
    </row>
    <row r="421" spans="1:18" s="72" customFormat="1" ht="14.4" x14ac:dyDescent="0.3">
      <c r="A421" s="114" t="s">
        <v>239</v>
      </c>
      <c r="B421" s="68" t="s">
        <v>16</v>
      </c>
      <c r="C421" s="167">
        <f>VLOOKUP(A421,'[1]Por família de produtos'!$F:$G,2,FALSE)</f>
        <v>68.36</v>
      </c>
      <c r="D421" s="167">
        <f>C421*(1-K421)*0.5</f>
        <v>32.341116</v>
      </c>
      <c r="E421" s="167">
        <f>C421*(1-J421)*0.5</f>
        <v>34.18</v>
      </c>
      <c r="F421" s="69" t="s">
        <v>9</v>
      </c>
      <c r="G421" s="84" t="s">
        <v>0</v>
      </c>
      <c r="H421" s="84">
        <v>0.13300000000000001</v>
      </c>
      <c r="I421" s="85" t="s">
        <v>0</v>
      </c>
      <c r="J421" s="84"/>
      <c r="K421" s="84">
        <v>5.3800000000000001E-2</v>
      </c>
      <c r="L421" s="86"/>
      <c r="M421" s="68">
        <v>84818021</v>
      </c>
      <c r="N421" s="70">
        <v>7898331577376</v>
      </c>
      <c r="O421" s="68" t="s">
        <v>616</v>
      </c>
      <c r="P421" s="71">
        <v>7.5000002980232239E-2</v>
      </c>
      <c r="Q421" s="68" t="s">
        <v>1236</v>
      </c>
      <c r="R421" s="156"/>
    </row>
    <row r="422" spans="1:18" s="72" customFormat="1" ht="14.4" x14ac:dyDescent="0.3">
      <c r="A422" s="114" t="s">
        <v>240</v>
      </c>
      <c r="B422" s="68" t="s">
        <v>16</v>
      </c>
      <c r="C422" s="167">
        <f>VLOOKUP(A422,'[1]Por família de produtos'!$F:$G,2,FALSE)</f>
        <v>280.76</v>
      </c>
      <c r="D422" s="167">
        <f>C422*(1-K422)*0.5</f>
        <v>132.82755600000002</v>
      </c>
      <c r="E422" s="167">
        <f>C422*(1-J422)*0.5</f>
        <v>140.38</v>
      </c>
      <c r="F422" s="69" t="s">
        <v>12</v>
      </c>
      <c r="G422" s="84" t="s">
        <v>0</v>
      </c>
      <c r="H422" s="84">
        <v>0.13300000000000001</v>
      </c>
      <c r="I422" s="85" t="s">
        <v>0</v>
      </c>
      <c r="J422" s="84"/>
      <c r="K422" s="84">
        <v>5.3800000000000001E-2</v>
      </c>
      <c r="L422" s="86"/>
      <c r="M422" s="68">
        <v>84818021</v>
      </c>
      <c r="N422" s="70">
        <v>7898331579011</v>
      </c>
      <c r="O422" s="68" t="s">
        <v>616</v>
      </c>
      <c r="P422" s="71">
        <v>0.2199999988079071</v>
      </c>
      <c r="Q422" s="68" t="s">
        <v>1237</v>
      </c>
      <c r="R422" s="156"/>
    </row>
    <row r="423" spans="1:18" s="72" customFormat="1" ht="14.4" x14ac:dyDescent="0.3">
      <c r="A423" s="114" t="s">
        <v>241</v>
      </c>
      <c r="B423" s="68" t="s">
        <v>16</v>
      </c>
      <c r="C423" s="167">
        <f>VLOOKUP(A423,'[1]Por família de produtos'!$F:$G,2,FALSE)</f>
        <v>280.76</v>
      </c>
      <c r="D423" s="167">
        <f>C423*(1-K423)*0.5</f>
        <v>132.82755600000002</v>
      </c>
      <c r="E423" s="167">
        <f>C423*(1-J423)*0.5</f>
        <v>140.38</v>
      </c>
      <c r="F423" s="69" t="s">
        <v>12</v>
      </c>
      <c r="G423" s="84" t="s">
        <v>0</v>
      </c>
      <c r="H423" s="84">
        <v>0.13300000000000001</v>
      </c>
      <c r="I423" s="85" t="s">
        <v>0</v>
      </c>
      <c r="J423" s="84"/>
      <c r="K423" s="84">
        <v>5.3800000000000001E-2</v>
      </c>
      <c r="L423" s="86"/>
      <c r="M423" s="68">
        <v>84818021</v>
      </c>
      <c r="N423" s="70">
        <v>7898331579028</v>
      </c>
      <c r="O423" s="68" t="s">
        <v>616</v>
      </c>
      <c r="P423" s="71">
        <v>0.2199999988079071</v>
      </c>
      <c r="Q423" s="68" t="s">
        <v>1237</v>
      </c>
      <c r="R423" s="156"/>
    </row>
    <row r="424" spans="1:18" s="72" customFormat="1" ht="14.4" x14ac:dyDescent="0.3">
      <c r="A424" s="114" t="s">
        <v>242</v>
      </c>
      <c r="B424" s="68" t="s">
        <v>16</v>
      </c>
      <c r="C424" s="167">
        <f>VLOOKUP(A424,'[1]Por família de produtos'!$F:$G,2,FALSE)</f>
        <v>100</v>
      </c>
      <c r="D424" s="167">
        <f>C424*(1-K424)*0.5</f>
        <v>47.31</v>
      </c>
      <c r="E424" s="167">
        <f>C424*(1-J424)*0.5</f>
        <v>50</v>
      </c>
      <c r="F424" s="69" t="s">
        <v>10</v>
      </c>
      <c r="G424" s="84" t="s">
        <v>0</v>
      </c>
      <c r="H424" s="84">
        <v>0.13300000000000001</v>
      </c>
      <c r="I424" s="85" t="s">
        <v>0</v>
      </c>
      <c r="J424" s="84"/>
      <c r="K424" s="84">
        <v>5.3800000000000001E-2</v>
      </c>
      <c r="L424" s="86"/>
      <c r="M424" s="68">
        <v>84818021</v>
      </c>
      <c r="N424" s="70">
        <v>7898331577703</v>
      </c>
      <c r="O424" s="68" t="s">
        <v>616</v>
      </c>
      <c r="P424" s="71">
        <v>0.10499999672174454</v>
      </c>
      <c r="Q424" s="68" t="s">
        <v>1238</v>
      </c>
      <c r="R424" s="156"/>
    </row>
    <row r="425" spans="1:18" s="72" customFormat="1" ht="14.4" x14ac:dyDescent="0.3">
      <c r="A425" s="114" t="s">
        <v>243</v>
      </c>
      <c r="B425" s="68" t="s">
        <v>16</v>
      </c>
      <c r="C425" s="167">
        <f>VLOOKUP(A425,'[1]Por família de produtos'!$F:$G,2,FALSE)</f>
        <v>65.11</v>
      </c>
      <c r="D425" s="167">
        <f>C425*(1-K425)*0.5</f>
        <v>30.803541000000003</v>
      </c>
      <c r="E425" s="167">
        <f>C425*(1-J425)*0.5</f>
        <v>32.555</v>
      </c>
      <c r="F425" s="69" t="s">
        <v>9</v>
      </c>
      <c r="G425" s="84" t="s">
        <v>0</v>
      </c>
      <c r="H425" s="84">
        <v>0.13300000000000001</v>
      </c>
      <c r="I425" s="85" t="s">
        <v>0</v>
      </c>
      <c r="J425" s="84"/>
      <c r="K425" s="84">
        <v>5.3800000000000001E-2</v>
      </c>
      <c r="L425" s="86"/>
      <c r="M425" s="68">
        <v>84818021</v>
      </c>
      <c r="N425" s="70">
        <v>7898331574955</v>
      </c>
      <c r="O425" s="68" t="s">
        <v>616</v>
      </c>
      <c r="P425" s="71">
        <v>9.6000000834465027E-2</v>
      </c>
      <c r="Q425" s="68" t="s">
        <v>1239</v>
      </c>
      <c r="R425" s="156"/>
    </row>
    <row r="426" spans="1:18" s="72" customFormat="1" ht="14.4" x14ac:dyDescent="0.3">
      <c r="A426" s="114" t="s">
        <v>244</v>
      </c>
      <c r="B426" s="68" t="s">
        <v>16</v>
      </c>
      <c r="C426" s="167">
        <f>VLOOKUP(A426,'[1]Por família de produtos'!$F:$G,2,FALSE)</f>
        <v>123.87</v>
      </c>
      <c r="D426" s="167">
        <f>C426*(1-K426)*0.5</f>
        <v>58.602897000000006</v>
      </c>
      <c r="E426" s="167">
        <f>C426*(1-J426)*0.5</f>
        <v>61.935000000000002</v>
      </c>
      <c r="F426" s="69" t="s">
        <v>10</v>
      </c>
      <c r="G426" s="84" t="s">
        <v>0</v>
      </c>
      <c r="H426" s="84">
        <v>0.13300000000000001</v>
      </c>
      <c r="I426" s="85" t="s">
        <v>0</v>
      </c>
      <c r="J426" s="84"/>
      <c r="K426" s="84">
        <v>5.3800000000000001E-2</v>
      </c>
      <c r="L426" s="86"/>
      <c r="M426" s="68">
        <v>84818021</v>
      </c>
      <c r="N426" s="70">
        <v>7898331572579</v>
      </c>
      <c r="O426" s="68" t="s">
        <v>616</v>
      </c>
      <c r="P426" s="71">
        <v>0.14399999380111694</v>
      </c>
      <c r="Q426" s="68" t="s">
        <v>1240</v>
      </c>
      <c r="R426" s="156"/>
    </row>
    <row r="427" spans="1:18" s="72" customFormat="1" ht="14.4" x14ac:dyDescent="0.3">
      <c r="A427" s="115" t="s">
        <v>245</v>
      </c>
      <c r="B427" s="73" t="s">
        <v>16</v>
      </c>
      <c r="C427" s="167">
        <f>VLOOKUP(A427,'[1]Por família de produtos'!$F:$G,2,FALSE)</f>
        <v>113.17</v>
      </c>
      <c r="D427" s="167">
        <f>C427*(1-K427)*0.5</f>
        <v>53.540727000000004</v>
      </c>
      <c r="E427" s="167">
        <f>C427*(1-J427)*0.5</f>
        <v>56.585000000000001</v>
      </c>
      <c r="F427" s="69" t="s">
        <v>10</v>
      </c>
      <c r="G427" s="125" t="s">
        <v>0</v>
      </c>
      <c r="H427" s="125">
        <v>0.13300000000000001</v>
      </c>
      <c r="I427" s="126" t="s">
        <v>0</v>
      </c>
      <c r="J427" s="84"/>
      <c r="K427" s="84">
        <v>5.3800000000000001E-2</v>
      </c>
      <c r="L427" s="86"/>
      <c r="M427" s="127">
        <v>84818021</v>
      </c>
      <c r="N427" s="128">
        <v>7898331576188</v>
      </c>
      <c r="O427" s="127" t="s">
        <v>616</v>
      </c>
      <c r="P427" s="129">
        <v>8.2000002264976501E-2</v>
      </c>
      <c r="Q427" s="127" t="s">
        <v>1241</v>
      </c>
      <c r="R427" s="156"/>
    </row>
    <row r="428" spans="1:18" s="72" customFormat="1" ht="14.4" x14ac:dyDescent="0.3">
      <c r="A428" s="115" t="s">
        <v>246</v>
      </c>
      <c r="B428" s="73" t="s">
        <v>16</v>
      </c>
      <c r="C428" s="167">
        <f>VLOOKUP(A428,'[1]Por família de produtos'!$F:$G,2,FALSE)</f>
        <v>113.17</v>
      </c>
      <c r="D428" s="167">
        <f>C428*(1-K428)*0.5</f>
        <v>53.540727000000004</v>
      </c>
      <c r="E428" s="167">
        <f>C428*(1-J428)*0.5</f>
        <v>56.585000000000001</v>
      </c>
      <c r="F428" s="69" t="s">
        <v>10</v>
      </c>
      <c r="G428" s="125" t="s">
        <v>0</v>
      </c>
      <c r="H428" s="125">
        <v>0.13300000000000001</v>
      </c>
      <c r="I428" s="126" t="s">
        <v>0</v>
      </c>
      <c r="J428" s="84"/>
      <c r="K428" s="84">
        <v>5.3800000000000001E-2</v>
      </c>
      <c r="L428" s="86"/>
      <c r="M428" s="127">
        <v>84818021</v>
      </c>
      <c r="N428" s="128">
        <v>7898331576195</v>
      </c>
      <c r="O428" s="127" t="s">
        <v>616</v>
      </c>
      <c r="P428" s="129">
        <v>8.2000002264976501E-2</v>
      </c>
      <c r="Q428" s="127" t="s">
        <v>1242</v>
      </c>
      <c r="R428" s="156"/>
    </row>
    <row r="429" spans="1:18" s="72" customFormat="1" ht="14.4" x14ac:dyDescent="0.3">
      <c r="A429" s="115" t="s">
        <v>247</v>
      </c>
      <c r="B429" s="73" t="s">
        <v>16</v>
      </c>
      <c r="C429" s="167">
        <f>VLOOKUP(A429,'[1]Por família de produtos'!$F:$G,2,FALSE)</f>
        <v>74</v>
      </c>
      <c r="D429" s="167">
        <f>C429*(1-K429)*0.5</f>
        <v>35.009399999999999</v>
      </c>
      <c r="E429" s="167">
        <f>C429*(1-J429)*0.5</f>
        <v>37</v>
      </c>
      <c r="F429" s="69" t="s">
        <v>9</v>
      </c>
      <c r="G429" s="125" t="s">
        <v>0</v>
      </c>
      <c r="H429" s="125">
        <v>0.13300000000000001</v>
      </c>
      <c r="I429" s="126" t="s">
        <v>0</v>
      </c>
      <c r="J429" s="84"/>
      <c r="K429" s="84">
        <v>5.3800000000000001E-2</v>
      </c>
      <c r="L429" s="86"/>
      <c r="M429" s="127">
        <v>84818021</v>
      </c>
      <c r="N429" s="128">
        <v>7898331579738</v>
      </c>
      <c r="O429" s="127" t="s">
        <v>616</v>
      </c>
      <c r="P429" s="129">
        <v>7.2999998927116394E-2</v>
      </c>
      <c r="Q429" s="127" t="s">
        <v>1243</v>
      </c>
      <c r="R429" s="156"/>
    </row>
    <row r="430" spans="1:18" s="72" customFormat="1" ht="14.4" x14ac:dyDescent="0.3">
      <c r="A430" s="115" t="s">
        <v>248</v>
      </c>
      <c r="B430" s="73" t="s">
        <v>16</v>
      </c>
      <c r="C430" s="167">
        <f>VLOOKUP(A430,'[1]Por família de produtos'!$F:$G,2,FALSE)</f>
        <v>74</v>
      </c>
      <c r="D430" s="167">
        <f>C430*(1-K430)*0.5</f>
        <v>35.009399999999999</v>
      </c>
      <c r="E430" s="167">
        <f>C430*(1-J430)*0.5</f>
        <v>37</v>
      </c>
      <c r="F430" s="69" t="s">
        <v>9</v>
      </c>
      <c r="G430" s="125" t="s">
        <v>0</v>
      </c>
      <c r="H430" s="125">
        <v>0.13300000000000001</v>
      </c>
      <c r="I430" s="126" t="s">
        <v>0</v>
      </c>
      <c r="J430" s="84"/>
      <c r="K430" s="84">
        <v>5.3800000000000001E-2</v>
      </c>
      <c r="L430" s="86"/>
      <c r="M430" s="127">
        <v>84818021</v>
      </c>
      <c r="N430" s="128">
        <v>7898331579752</v>
      </c>
      <c r="O430" s="127" t="s">
        <v>616</v>
      </c>
      <c r="P430" s="129">
        <v>7.8000001609325409E-2</v>
      </c>
      <c r="Q430" s="127" t="s">
        <v>1244</v>
      </c>
      <c r="R430" s="156"/>
    </row>
    <row r="431" spans="1:18" s="72" customFormat="1" ht="14.4" x14ac:dyDescent="0.3">
      <c r="A431" s="114" t="s">
        <v>249</v>
      </c>
      <c r="B431" s="68" t="s">
        <v>16</v>
      </c>
      <c r="C431" s="167">
        <f>VLOOKUP(A431,'[1]Por família de produtos'!$F:$G,2,FALSE)</f>
        <v>101.42</v>
      </c>
      <c r="D431" s="167">
        <f>C431*(1-K431)*0.5</f>
        <v>47.981802000000002</v>
      </c>
      <c r="E431" s="167">
        <f>C431*(1-J431)*0.5</f>
        <v>50.71</v>
      </c>
      <c r="F431" s="69" t="s">
        <v>9</v>
      </c>
      <c r="G431" s="84" t="s">
        <v>0</v>
      </c>
      <c r="H431" s="84">
        <v>0.13300000000000001</v>
      </c>
      <c r="I431" s="85" t="s">
        <v>0</v>
      </c>
      <c r="J431" s="84"/>
      <c r="K431" s="84">
        <v>5.3800000000000001E-2</v>
      </c>
      <c r="L431" s="86"/>
      <c r="M431" s="68">
        <v>84818021</v>
      </c>
      <c r="N431" s="70">
        <v>7898331576201</v>
      </c>
      <c r="O431" s="68" t="s">
        <v>616</v>
      </c>
      <c r="P431" s="71">
        <v>9.2000000178813934E-2</v>
      </c>
      <c r="Q431" s="68" t="s">
        <v>1245</v>
      </c>
      <c r="R431" s="156"/>
    </row>
    <row r="432" spans="1:18" s="72" customFormat="1" ht="14.4" x14ac:dyDescent="0.3">
      <c r="A432" s="117" t="s">
        <v>1058</v>
      </c>
      <c r="B432" s="73" t="s">
        <v>16</v>
      </c>
      <c r="C432" s="167">
        <f>VLOOKUP(A432,'[1]Por família de produtos'!$F:$G,2,FALSE)</f>
        <v>230.7</v>
      </c>
      <c r="D432" s="167">
        <f>C432*(1-K432)*0.5</f>
        <v>109.14417</v>
      </c>
      <c r="E432" s="167">
        <f>C432*(1-J432)*0.5</f>
        <v>115.35</v>
      </c>
      <c r="F432" s="81"/>
      <c r="G432" s="125" t="s">
        <v>0</v>
      </c>
      <c r="H432" s="143">
        <v>0.13300000000000001</v>
      </c>
      <c r="I432" s="126" t="s">
        <v>0</v>
      </c>
      <c r="J432" s="98"/>
      <c r="K432" s="55">
        <v>5.3800000000000001E-2</v>
      </c>
      <c r="L432" s="99"/>
      <c r="M432" s="140">
        <v>84818021</v>
      </c>
      <c r="N432" s="144">
        <v>7898331574061</v>
      </c>
      <c r="O432" s="141" t="s">
        <v>616</v>
      </c>
      <c r="P432" s="145">
        <v>0.14199999999999999</v>
      </c>
      <c r="Q432" s="146" t="s">
        <v>1059</v>
      </c>
      <c r="R432" s="156"/>
    </row>
    <row r="433" spans="1:24" s="72" customFormat="1" ht="14.4" x14ac:dyDescent="0.3">
      <c r="A433" s="114" t="s">
        <v>250</v>
      </c>
      <c r="B433" s="68" t="s">
        <v>16</v>
      </c>
      <c r="C433" s="167">
        <f>VLOOKUP(A433,'[1]Por família de produtos'!$F:$G,2,FALSE)</f>
        <v>125.8</v>
      </c>
      <c r="D433" s="167">
        <f>C433*(1-K433)*0.5</f>
        <v>59.515979999999999</v>
      </c>
      <c r="E433" s="167">
        <f>C433*(1-J433)*0.5</f>
        <v>62.9</v>
      </c>
      <c r="F433" s="69" t="s">
        <v>9</v>
      </c>
      <c r="G433" s="84" t="s">
        <v>0</v>
      </c>
      <c r="H433" s="84">
        <v>0.13300000000000001</v>
      </c>
      <c r="I433" s="85" t="s">
        <v>0</v>
      </c>
      <c r="J433" s="84"/>
      <c r="K433" s="84">
        <v>5.3800000000000001E-2</v>
      </c>
      <c r="L433" s="86"/>
      <c r="M433" s="68">
        <v>84818021</v>
      </c>
      <c r="N433" s="70">
        <v>7898331577390</v>
      </c>
      <c r="O433" s="68" t="s">
        <v>616</v>
      </c>
      <c r="P433" s="71">
        <v>7.0000000298023224E-2</v>
      </c>
      <c r="Q433" s="68" t="s">
        <v>679</v>
      </c>
      <c r="R433" s="156"/>
    </row>
    <row r="434" spans="1:24" s="72" customFormat="1" ht="14.4" x14ac:dyDescent="0.3">
      <c r="A434" s="115" t="s">
        <v>251</v>
      </c>
      <c r="B434" s="73" t="s">
        <v>16</v>
      </c>
      <c r="C434" s="167">
        <f>VLOOKUP(A434,'[1]Por família de produtos'!$F:$G,2,FALSE)</f>
        <v>101.86</v>
      </c>
      <c r="D434" s="167">
        <f>C434*(1-K434)*0.5</f>
        <v>48.189965999999998</v>
      </c>
      <c r="E434" s="167">
        <f>C434*(1-J434)*0.5</f>
        <v>50.93</v>
      </c>
      <c r="F434" s="69" t="s">
        <v>9</v>
      </c>
      <c r="G434" s="125" t="s">
        <v>0</v>
      </c>
      <c r="H434" s="125">
        <v>0.13300000000000001</v>
      </c>
      <c r="I434" s="126" t="s">
        <v>0</v>
      </c>
      <c r="J434" s="84"/>
      <c r="K434" s="84">
        <v>5.3800000000000001E-2</v>
      </c>
      <c r="L434" s="86"/>
      <c r="M434" s="127">
        <v>84818021</v>
      </c>
      <c r="N434" s="128">
        <v>7898331577567</v>
      </c>
      <c r="O434" s="127" t="s">
        <v>616</v>
      </c>
      <c r="P434" s="129">
        <v>9.0999998152256012E-2</v>
      </c>
      <c r="Q434" s="127" t="s">
        <v>1246</v>
      </c>
      <c r="R434" s="156"/>
    </row>
    <row r="435" spans="1:24" s="72" customFormat="1" ht="14.4" x14ac:dyDescent="0.3">
      <c r="A435" s="114" t="s">
        <v>252</v>
      </c>
      <c r="B435" s="68" t="s">
        <v>16</v>
      </c>
      <c r="C435" s="167">
        <f>VLOOKUP(A435,'[1]Por família de produtos'!$F:$G,2,FALSE)</f>
        <v>153.86000000000001</v>
      </c>
      <c r="D435" s="167">
        <f>C435*(1-K435)*0.5</f>
        <v>72.791166000000004</v>
      </c>
      <c r="E435" s="167">
        <f>C435*(1-J435)*0.5</f>
        <v>76.930000000000007</v>
      </c>
      <c r="F435" s="69" t="s">
        <v>12</v>
      </c>
      <c r="G435" s="84" t="s">
        <v>0</v>
      </c>
      <c r="H435" s="84">
        <v>0.13300000000000001</v>
      </c>
      <c r="I435" s="85" t="s">
        <v>0</v>
      </c>
      <c r="J435" s="84"/>
      <c r="K435" s="84">
        <v>5.3800000000000001E-2</v>
      </c>
      <c r="L435" s="86"/>
      <c r="M435" s="68">
        <v>84818021</v>
      </c>
      <c r="N435" s="70">
        <v>7898331579035</v>
      </c>
      <c r="O435" s="68" t="s">
        <v>616</v>
      </c>
      <c r="P435" s="71">
        <v>0.23199999332427979</v>
      </c>
      <c r="Q435" s="68" t="s">
        <v>1247</v>
      </c>
      <c r="R435" s="156"/>
    </row>
    <row r="436" spans="1:24" s="72" customFormat="1" ht="14.4" x14ac:dyDescent="0.3">
      <c r="A436" s="114" t="s">
        <v>253</v>
      </c>
      <c r="B436" s="68" t="s">
        <v>16</v>
      </c>
      <c r="C436" s="167">
        <f>VLOOKUP(A436,'[1]Por família de produtos'!$F:$G,2,FALSE)</f>
        <v>153.86000000000001</v>
      </c>
      <c r="D436" s="167">
        <f>C436*(1-K436)*0.5</f>
        <v>72.791166000000004</v>
      </c>
      <c r="E436" s="167">
        <f>C436*(1-J436)*0.5</f>
        <v>76.930000000000007</v>
      </c>
      <c r="F436" s="69" t="s">
        <v>12</v>
      </c>
      <c r="G436" s="84" t="s">
        <v>0</v>
      </c>
      <c r="H436" s="84">
        <v>0.13300000000000001</v>
      </c>
      <c r="I436" s="85" t="s">
        <v>0</v>
      </c>
      <c r="J436" s="84"/>
      <c r="K436" s="84">
        <v>5.3800000000000001E-2</v>
      </c>
      <c r="L436" s="86"/>
      <c r="M436" s="68">
        <v>84818021</v>
      </c>
      <c r="N436" s="70">
        <v>7898331579042</v>
      </c>
      <c r="O436" s="68" t="s">
        <v>616</v>
      </c>
      <c r="P436" s="71">
        <v>0.22900000214576721</v>
      </c>
      <c r="Q436" s="68" t="s">
        <v>1248</v>
      </c>
      <c r="R436" s="156"/>
    </row>
    <row r="437" spans="1:24" s="72" customFormat="1" ht="14.4" x14ac:dyDescent="0.3">
      <c r="A437" s="119" t="s">
        <v>254</v>
      </c>
      <c r="B437" s="68" t="s">
        <v>16</v>
      </c>
      <c r="C437" s="167">
        <f>VLOOKUP(A437,'[1]Por família de produtos'!$F:$G,2,FALSE)</f>
        <v>225.68</v>
      </c>
      <c r="D437" s="167">
        <f>C437*(1-K437)*0.5</f>
        <v>106.76920800000001</v>
      </c>
      <c r="E437" s="167">
        <f>C437*(1-J437)*0.5</f>
        <v>112.84</v>
      </c>
      <c r="F437" s="69" t="s">
        <v>9</v>
      </c>
      <c r="G437" s="84" t="s">
        <v>0</v>
      </c>
      <c r="H437" s="84">
        <v>0.13300000000000001</v>
      </c>
      <c r="I437" s="85" t="s">
        <v>0</v>
      </c>
      <c r="J437" s="84"/>
      <c r="K437" s="84">
        <v>5.3800000000000001E-2</v>
      </c>
      <c r="L437" s="86"/>
      <c r="M437" s="68">
        <v>84818021</v>
      </c>
      <c r="N437" s="70">
        <v>7898331578762</v>
      </c>
      <c r="O437" s="68" t="s">
        <v>616</v>
      </c>
      <c r="P437" s="71">
        <v>0.11</v>
      </c>
      <c r="Q437" s="68" t="s">
        <v>1249</v>
      </c>
      <c r="R437" s="156"/>
    </row>
    <row r="438" spans="1:24" s="72" customFormat="1" ht="14.4" x14ac:dyDescent="0.3">
      <c r="A438" s="120" t="s">
        <v>964</v>
      </c>
      <c r="B438" s="73" t="s">
        <v>16</v>
      </c>
      <c r="C438" s="167">
        <f>VLOOKUP(A438,'[1]Por família de produtos'!$F:$G,2,FALSE)</f>
        <v>115.99</v>
      </c>
      <c r="D438" s="167">
        <f>C438*(1-K438)*0.5</f>
        <v>54.874868999999997</v>
      </c>
      <c r="E438" s="167">
        <f>C438*(1-J438)*0.5</f>
        <v>57.994999999999997</v>
      </c>
      <c r="F438" s="69"/>
      <c r="G438" s="125" t="s">
        <v>0</v>
      </c>
      <c r="H438" s="125"/>
      <c r="I438" s="126" t="s">
        <v>0</v>
      </c>
      <c r="J438" s="84"/>
      <c r="K438" s="84">
        <v>5.3800000000000001E-2</v>
      </c>
      <c r="L438" s="86"/>
      <c r="M438" s="127">
        <v>84818021</v>
      </c>
      <c r="N438" s="136">
        <v>7898331576454</v>
      </c>
      <c r="O438" s="130" t="s">
        <v>616</v>
      </c>
      <c r="P438" s="129">
        <v>0.94</v>
      </c>
      <c r="Q438" s="127" t="s">
        <v>1250</v>
      </c>
      <c r="R438" s="156"/>
    </row>
    <row r="439" spans="1:24" s="72" customFormat="1" ht="14.4" x14ac:dyDescent="0.3">
      <c r="A439" s="120" t="s">
        <v>255</v>
      </c>
      <c r="B439" s="57" t="s">
        <v>16</v>
      </c>
      <c r="C439" s="167">
        <f>VLOOKUP(A439,'[1]Por família de produtos'!$F:$G,2,FALSE)</f>
        <v>111</v>
      </c>
      <c r="D439" s="167">
        <f>C439*(1-K439)*0.5</f>
        <v>52.514099999999999</v>
      </c>
      <c r="E439" s="167">
        <f>C439*(1-J439)*0.5</f>
        <v>55.5</v>
      </c>
      <c r="F439" s="58" t="s">
        <v>9</v>
      </c>
      <c r="G439" s="125" t="s">
        <v>0</v>
      </c>
      <c r="H439" s="147">
        <v>0.13300000000000001</v>
      </c>
      <c r="I439" s="126" t="s">
        <v>0</v>
      </c>
      <c r="J439" s="100"/>
      <c r="K439" s="100">
        <v>5.3800000000000001E-2</v>
      </c>
      <c r="L439" s="101"/>
      <c r="M439" s="130">
        <v>84818021</v>
      </c>
      <c r="N439" s="137">
        <v>7898331570247</v>
      </c>
      <c r="O439" s="130" t="s">
        <v>616</v>
      </c>
      <c r="P439" s="132">
        <v>7.0199999999999999E-2</v>
      </c>
      <c r="Q439" s="130" t="s">
        <v>1251</v>
      </c>
      <c r="R439" s="157"/>
      <c r="S439" s="9"/>
      <c r="T439" s="9"/>
      <c r="U439" s="9"/>
      <c r="V439" s="9"/>
      <c r="W439" s="9"/>
      <c r="X439" s="9"/>
    </row>
    <row r="440" spans="1:24" s="72" customFormat="1" ht="14.4" x14ac:dyDescent="0.3">
      <c r="A440" s="114" t="s">
        <v>256</v>
      </c>
      <c r="B440" s="68" t="s">
        <v>16</v>
      </c>
      <c r="C440" s="167">
        <f>VLOOKUP(A440,'[1]Por família de produtos'!$F:$G,2,FALSE)</f>
        <v>80.319999999999993</v>
      </c>
      <c r="D440" s="167">
        <f>C440*(1-K440)*0.5</f>
        <v>37.999392</v>
      </c>
      <c r="E440" s="167">
        <f>C440*(1-J440)*0.5</f>
        <v>40.159999999999997</v>
      </c>
      <c r="F440" s="69" t="s">
        <v>9</v>
      </c>
      <c r="G440" s="84" t="s">
        <v>0</v>
      </c>
      <c r="H440" s="84">
        <v>0.13300000000000001</v>
      </c>
      <c r="I440" s="85" t="s">
        <v>0</v>
      </c>
      <c r="J440" s="84"/>
      <c r="K440" s="84">
        <v>5.3800000000000001E-2</v>
      </c>
      <c r="L440" s="86"/>
      <c r="M440" s="68">
        <v>84818021</v>
      </c>
      <c r="N440" s="70">
        <v>7898331577574</v>
      </c>
      <c r="O440" s="68" t="s">
        <v>616</v>
      </c>
      <c r="P440" s="71">
        <v>7.9999998211860657E-2</v>
      </c>
      <c r="Q440" s="68" t="s">
        <v>1252</v>
      </c>
      <c r="R440" s="156"/>
    </row>
    <row r="441" spans="1:24" s="72" customFormat="1" ht="14.4" x14ac:dyDescent="0.3">
      <c r="A441" s="114" t="s">
        <v>257</v>
      </c>
      <c r="B441" s="68" t="s">
        <v>16</v>
      </c>
      <c r="C441" s="167">
        <f>VLOOKUP(A441,'[1]Por família de produtos'!$F:$G,2,FALSE)</f>
        <v>85.68</v>
      </c>
      <c r="D441" s="167">
        <f>C441*(1-K441)*0.5</f>
        <v>40.535208000000004</v>
      </c>
      <c r="E441" s="167">
        <f>C441*(1-J441)*0.5</f>
        <v>42.84</v>
      </c>
      <c r="F441" s="69" t="s">
        <v>12</v>
      </c>
      <c r="G441" s="84" t="s">
        <v>0</v>
      </c>
      <c r="H441" s="84">
        <v>0.13300000000000001</v>
      </c>
      <c r="I441" s="85" t="s">
        <v>0</v>
      </c>
      <c r="J441" s="84"/>
      <c r="K441" s="84">
        <v>5.3800000000000001E-2</v>
      </c>
      <c r="L441" s="86"/>
      <c r="M441" s="68">
        <v>84818021</v>
      </c>
      <c r="N441" s="70">
        <v>7898331577369</v>
      </c>
      <c r="O441" s="68" t="s">
        <v>616</v>
      </c>
      <c r="P441" s="71">
        <v>7.5000002980232239E-2</v>
      </c>
      <c r="Q441" s="68" t="s">
        <v>1253</v>
      </c>
      <c r="R441" s="156"/>
    </row>
    <row r="442" spans="1:24" s="72" customFormat="1" ht="14.4" x14ac:dyDescent="0.3">
      <c r="A442" s="115" t="s">
        <v>258</v>
      </c>
      <c r="B442" s="73" t="s">
        <v>16</v>
      </c>
      <c r="C442" s="167">
        <f>VLOOKUP(A442,'[1]Por família de produtos'!$F:$G,2,FALSE)</f>
        <v>990.26</v>
      </c>
      <c r="D442" s="167">
        <f>C442*(1-K442)*0.5</f>
        <v>468.492006</v>
      </c>
      <c r="E442" s="167">
        <f>C442*(1-J442)*0.5</f>
        <v>495.13</v>
      </c>
      <c r="F442" s="69" t="s">
        <v>9</v>
      </c>
      <c r="G442" s="125" t="s">
        <v>0</v>
      </c>
      <c r="H442" s="125">
        <v>0.13300000000000001</v>
      </c>
      <c r="I442" s="126" t="s">
        <v>0</v>
      </c>
      <c r="J442" s="84"/>
      <c r="K442" s="84">
        <v>5.3800000000000001E-2</v>
      </c>
      <c r="L442" s="86"/>
      <c r="M442" s="127">
        <v>84818021</v>
      </c>
      <c r="N442" s="128">
        <v>7898331575204</v>
      </c>
      <c r="O442" s="127" t="s">
        <v>616</v>
      </c>
      <c r="P442" s="129">
        <v>0.188</v>
      </c>
      <c r="Q442" s="127" t="s">
        <v>1254</v>
      </c>
      <c r="R442" s="156"/>
    </row>
    <row r="443" spans="1:24" s="72" customFormat="1" ht="14.4" x14ac:dyDescent="0.3">
      <c r="A443" s="115" t="s">
        <v>259</v>
      </c>
      <c r="B443" s="73" t="s">
        <v>16</v>
      </c>
      <c r="C443" s="167">
        <f>VLOOKUP(A443,'[1]Por família de produtos'!$F:$G,2,FALSE)</f>
        <v>626.79999999999995</v>
      </c>
      <c r="D443" s="167">
        <f>C443*(1-K443)*0.5</f>
        <v>296.53908000000001</v>
      </c>
      <c r="E443" s="167">
        <f>C443*(1-J443)*0.5</f>
        <v>313.39999999999998</v>
      </c>
      <c r="F443" s="74" t="s">
        <v>9</v>
      </c>
      <c r="G443" s="125" t="s">
        <v>0</v>
      </c>
      <c r="H443" s="125">
        <v>0.13300000000000001</v>
      </c>
      <c r="I443" s="126" t="s">
        <v>0</v>
      </c>
      <c r="J443" s="87"/>
      <c r="K443" s="87">
        <v>5.3800000000000001E-2</v>
      </c>
      <c r="L443" s="88"/>
      <c r="M443" s="127">
        <v>84818021</v>
      </c>
      <c r="N443" s="128">
        <v>7898331578588</v>
      </c>
      <c r="O443" s="127" t="s">
        <v>616</v>
      </c>
      <c r="P443" s="129">
        <v>0.1</v>
      </c>
      <c r="Q443" s="127" t="s">
        <v>1255</v>
      </c>
      <c r="R443" s="156"/>
    </row>
    <row r="444" spans="1:24" s="72" customFormat="1" ht="14.4" x14ac:dyDescent="0.3">
      <c r="A444" s="114" t="s">
        <v>260</v>
      </c>
      <c r="B444" s="68" t="s">
        <v>16</v>
      </c>
      <c r="C444" s="167">
        <f>VLOOKUP(A444,'[1]Por família de produtos'!$F:$G,2,FALSE)</f>
        <v>351.48</v>
      </c>
      <c r="D444" s="167">
        <f>C444*(1-K444)*0.5</f>
        <v>166.28518800000001</v>
      </c>
      <c r="E444" s="167">
        <f>C444*(1-J444)*0.5</f>
        <v>175.74</v>
      </c>
      <c r="F444" s="69" t="s">
        <v>9</v>
      </c>
      <c r="G444" s="84" t="s">
        <v>0</v>
      </c>
      <c r="H444" s="84">
        <v>0.13300000000000001</v>
      </c>
      <c r="I444" s="85" t="s">
        <v>0</v>
      </c>
      <c r="J444" s="84"/>
      <c r="K444" s="84">
        <v>5.3800000000000001E-2</v>
      </c>
      <c r="L444" s="86"/>
      <c r="M444" s="68">
        <v>84818021</v>
      </c>
      <c r="N444" s="70">
        <v>7898331577581</v>
      </c>
      <c r="O444" s="68" t="s">
        <v>616</v>
      </c>
      <c r="P444" s="71">
        <v>0.2630000114440918</v>
      </c>
      <c r="Q444" s="68" t="s">
        <v>1256</v>
      </c>
      <c r="R444" s="156"/>
    </row>
    <row r="445" spans="1:24" s="72" customFormat="1" ht="14.4" x14ac:dyDescent="0.3">
      <c r="A445" s="115" t="s">
        <v>261</v>
      </c>
      <c r="B445" s="73" t="s">
        <v>16</v>
      </c>
      <c r="C445" s="167">
        <f>VLOOKUP(A445,'[1]Por família de produtos'!$F:$G,2,FALSE)</f>
        <v>263.33999999999997</v>
      </c>
      <c r="D445" s="167">
        <f>C445*(1-K445)*0.5</f>
        <v>124.58615399999999</v>
      </c>
      <c r="E445" s="167">
        <f>C445*(1-J445)*0.5</f>
        <v>131.66999999999999</v>
      </c>
      <c r="F445" s="74" t="s">
        <v>9</v>
      </c>
      <c r="G445" s="125" t="s">
        <v>0</v>
      </c>
      <c r="H445" s="125">
        <v>0.13300000000000001</v>
      </c>
      <c r="I445" s="126" t="s">
        <v>0</v>
      </c>
      <c r="J445" s="88"/>
      <c r="K445" s="87">
        <v>5.3800000000000001E-2</v>
      </c>
      <c r="L445" s="88"/>
      <c r="M445" s="127">
        <v>84818021</v>
      </c>
      <c r="N445" s="128">
        <v>7898331576263</v>
      </c>
      <c r="O445" s="127" t="s">
        <v>616</v>
      </c>
      <c r="P445" s="129">
        <v>0.29499998688697815</v>
      </c>
      <c r="Q445" s="127" t="s">
        <v>1257</v>
      </c>
      <c r="R445" s="156"/>
    </row>
    <row r="446" spans="1:24" s="72" customFormat="1" ht="14.4" x14ac:dyDescent="0.3">
      <c r="A446" s="115" t="s">
        <v>969</v>
      </c>
      <c r="B446" s="73" t="s">
        <v>16</v>
      </c>
      <c r="C446" s="167">
        <f>VLOOKUP(A446,'[1]Por família de produtos'!$F:$G,2,FALSE)</f>
        <v>314.27</v>
      </c>
      <c r="D446" s="167">
        <f>C446*(1-K446)*0.5</f>
        <v>148.68113700000001</v>
      </c>
      <c r="E446" s="167">
        <f>C446*(1-J446)*0.5</f>
        <v>157.13499999999999</v>
      </c>
      <c r="F446" s="75" t="s">
        <v>9</v>
      </c>
      <c r="G446" s="125" t="s">
        <v>0</v>
      </c>
      <c r="H446" s="125">
        <v>0.13300000000000001</v>
      </c>
      <c r="I446" s="126" t="s">
        <v>0</v>
      </c>
      <c r="J446" s="89"/>
      <c r="K446" s="89">
        <v>5.3800000000000001E-2</v>
      </c>
      <c r="L446" s="90"/>
      <c r="M446" s="127">
        <v>84818021</v>
      </c>
      <c r="N446" s="128">
        <v>7898331573842</v>
      </c>
      <c r="O446" s="127" t="s">
        <v>616</v>
      </c>
      <c r="P446" s="129">
        <v>0.06</v>
      </c>
      <c r="Q446" s="127" t="s">
        <v>1258</v>
      </c>
      <c r="R446" s="156"/>
    </row>
    <row r="447" spans="1:24" s="72" customFormat="1" ht="14.4" x14ac:dyDescent="0.3">
      <c r="A447" s="115" t="s">
        <v>262</v>
      </c>
      <c r="B447" s="73" t="s">
        <v>16</v>
      </c>
      <c r="C447" s="167">
        <f>VLOOKUP(A447,'[1]Por família de produtos'!$F:$G,2,FALSE)</f>
        <v>125.8</v>
      </c>
      <c r="D447" s="167">
        <f>C447*(1-K447)*0.5</f>
        <v>59.515979999999999</v>
      </c>
      <c r="E447" s="167">
        <f>C447*(1-J447)*0.5</f>
        <v>62.9</v>
      </c>
      <c r="F447" s="74" t="s">
        <v>9</v>
      </c>
      <c r="G447" s="125" t="s">
        <v>0</v>
      </c>
      <c r="H447" s="125">
        <v>0.13300000000000001</v>
      </c>
      <c r="I447" s="126" t="s">
        <v>0</v>
      </c>
      <c r="J447" s="87"/>
      <c r="K447" s="87">
        <v>5.3800000000000001E-2</v>
      </c>
      <c r="L447" s="88"/>
      <c r="M447" s="127">
        <v>84818021</v>
      </c>
      <c r="N447" s="128">
        <v>7898331578465</v>
      </c>
      <c r="O447" s="127" t="s">
        <v>616</v>
      </c>
      <c r="P447" s="129">
        <v>5.5E-2</v>
      </c>
      <c r="Q447" s="127" t="s">
        <v>1259</v>
      </c>
      <c r="R447" s="156"/>
    </row>
    <row r="448" spans="1:24" s="72" customFormat="1" ht="14.4" x14ac:dyDescent="0.3">
      <c r="A448" s="115" t="s">
        <v>263</v>
      </c>
      <c r="B448" s="57" t="s">
        <v>16</v>
      </c>
      <c r="C448" s="167">
        <f>VLOOKUP(A448,'[1]Por família de produtos'!$F:$G,2,FALSE)</f>
        <v>125.8</v>
      </c>
      <c r="D448" s="167">
        <f>C448*(1-K448)*0.5</f>
        <v>59.515979999999999</v>
      </c>
      <c r="E448" s="167">
        <f>C448*(1-J448)*0.5</f>
        <v>62.9</v>
      </c>
      <c r="F448" s="58" t="s">
        <v>9</v>
      </c>
      <c r="G448" s="125" t="s">
        <v>0</v>
      </c>
      <c r="H448" s="147">
        <v>0.13300000000000001</v>
      </c>
      <c r="I448" s="126" t="s">
        <v>0</v>
      </c>
      <c r="J448" s="100"/>
      <c r="K448" s="100">
        <v>5.3800000000000001E-2</v>
      </c>
      <c r="L448" s="101"/>
      <c r="M448" s="130">
        <v>84818021</v>
      </c>
      <c r="N448" s="137">
        <v>7898331571053</v>
      </c>
      <c r="O448" s="130" t="s">
        <v>616</v>
      </c>
      <c r="P448" s="132">
        <v>5.5E-2</v>
      </c>
      <c r="Q448" s="130"/>
      <c r="R448" s="157"/>
      <c r="S448" s="9"/>
      <c r="T448" s="9"/>
      <c r="U448" s="9"/>
      <c r="V448" s="9"/>
      <c r="W448" s="9"/>
      <c r="X448" s="9"/>
    </row>
    <row r="449" spans="1:18" s="72" customFormat="1" ht="14.4" x14ac:dyDescent="0.3">
      <c r="A449" s="115" t="s">
        <v>264</v>
      </c>
      <c r="B449" s="73" t="s">
        <v>16</v>
      </c>
      <c r="C449" s="167">
        <f>VLOOKUP(A449,'[1]Por família de produtos'!$F:$G,2,FALSE)</f>
        <v>134.27000000000001</v>
      </c>
      <c r="D449" s="167">
        <f>C449*(1-K449)*0.5</f>
        <v>63.523137000000006</v>
      </c>
      <c r="E449" s="167">
        <f>C449*(1-J449)*0.5</f>
        <v>67.135000000000005</v>
      </c>
      <c r="F449" s="74" t="s">
        <v>9</v>
      </c>
      <c r="G449" s="125" t="s">
        <v>0</v>
      </c>
      <c r="H449" s="125">
        <v>0.13300000000000001</v>
      </c>
      <c r="I449" s="126" t="s">
        <v>0</v>
      </c>
      <c r="J449" s="87"/>
      <c r="K449" s="87">
        <v>5.3800000000000001E-2</v>
      </c>
      <c r="L449" s="88"/>
      <c r="M449" s="127">
        <v>84818021</v>
      </c>
      <c r="N449" s="128">
        <v>7898331578441</v>
      </c>
      <c r="O449" s="127" t="s">
        <v>616</v>
      </c>
      <c r="P449" s="129">
        <v>5.5E-2</v>
      </c>
      <c r="Q449" s="127" t="s">
        <v>1259</v>
      </c>
      <c r="R449" s="156"/>
    </row>
    <row r="450" spans="1:18" s="72" customFormat="1" ht="14.4" x14ac:dyDescent="0.3">
      <c r="A450" s="115" t="s">
        <v>265</v>
      </c>
      <c r="B450" s="73" t="s">
        <v>16</v>
      </c>
      <c r="C450" s="167">
        <f>VLOOKUP(A450,'[1]Por família de produtos'!$F:$G,2,FALSE)</f>
        <v>245.93</v>
      </c>
      <c r="D450" s="167">
        <f>C450*(1-K450)*0.5</f>
        <v>116.34948300000001</v>
      </c>
      <c r="E450" s="167">
        <f>C450*(1-J450)*0.5</f>
        <v>122.965</v>
      </c>
      <c r="F450" s="74" t="s">
        <v>9</v>
      </c>
      <c r="G450" s="125" t="s">
        <v>0</v>
      </c>
      <c r="H450" s="125">
        <v>0.13300000000000001</v>
      </c>
      <c r="I450" s="126" t="s">
        <v>0</v>
      </c>
      <c r="J450" s="87"/>
      <c r="K450" s="87">
        <v>5.3800000000000001E-2</v>
      </c>
      <c r="L450" s="88"/>
      <c r="M450" s="127">
        <v>84818021</v>
      </c>
      <c r="N450" s="128">
        <v>7898331575181</v>
      </c>
      <c r="O450" s="127" t="s">
        <v>616</v>
      </c>
      <c r="P450" s="129">
        <v>0.10199999999999999</v>
      </c>
      <c r="Q450" s="127" t="s">
        <v>1260</v>
      </c>
      <c r="R450" s="156"/>
    </row>
    <row r="451" spans="1:18" s="72" customFormat="1" ht="14.4" x14ac:dyDescent="0.3">
      <c r="A451" s="114" t="s">
        <v>266</v>
      </c>
      <c r="B451" s="68" t="s">
        <v>16</v>
      </c>
      <c r="C451" s="167">
        <f>VLOOKUP(A451,'[1]Por família de produtos'!$F:$G,2,FALSE)</f>
        <v>135.44</v>
      </c>
      <c r="D451" s="167">
        <f>C451*(1-K451)*0.5</f>
        <v>64.076664000000008</v>
      </c>
      <c r="E451" s="167">
        <f>C451*(1-J451)*0.5</f>
        <v>67.72</v>
      </c>
      <c r="F451" s="69" t="s">
        <v>12</v>
      </c>
      <c r="G451" s="84" t="s">
        <v>0</v>
      </c>
      <c r="H451" s="84">
        <v>0.13300000000000001</v>
      </c>
      <c r="I451" s="85" t="s">
        <v>0</v>
      </c>
      <c r="J451" s="84"/>
      <c r="K451" s="84">
        <v>5.3800000000000001E-2</v>
      </c>
      <c r="L451" s="86"/>
      <c r="M451" s="68">
        <v>84818021</v>
      </c>
      <c r="N451" s="70">
        <v>7898331577710</v>
      </c>
      <c r="O451" s="68" t="s">
        <v>616</v>
      </c>
      <c r="P451" s="71">
        <v>0.13699999451637268</v>
      </c>
      <c r="Q451" s="68" t="s">
        <v>1261</v>
      </c>
      <c r="R451" s="156"/>
    </row>
    <row r="452" spans="1:18" s="72" customFormat="1" ht="14.4" x14ac:dyDescent="0.3">
      <c r="A452" s="115" t="s">
        <v>267</v>
      </c>
      <c r="B452" s="73" t="s">
        <v>16</v>
      </c>
      <c r="C452" s="167">
        <f>VLOOKUP(A452,'[1]Por família de produtos'!$F:$G,2,FALSE)</f>
        <v>102.29</v>
      </c>
      <c r="D452" s="167">
        <f>C452*(1-K452)*0.5</f>
        <v>48.393399000000002</v>
      </c>
      <c r="E452" s="167">
        <f>C452*(1-J452)*0.5</f>
        <v>51.145000000000003</v>
      </c>
      <c r="F452" s="69" t="s">
        <v>11</v>
      </c>
      <c r="G452" s="125" t="s">
        <v>0</v>
      </c>
      <c r="H452" s="125">
        <v>0.13300000000000001</v>
      </c>
      <c r="I452" s="126" t="s">
        <v>0</v>
      </c>
      <c r="J452" s="84"/>
      <c r="K452" s="84">
        <v>5.3800000000000001E-2</v>
      </c>
      <c r="L452" s="84"/>
      <c r="M452" s="127">
        <v>84818021</v>
      </c>
      <c r="N452" s="128">
        <v>7898331579707</v>
      </c>
      <c r="O452" s="127" t="s">
        <v>616</v>
      </c>
      <c r="P452" s="129">
        <v>6.3000001013278961E-2</v>
      </c>
      <c r="Q452" s="127" t="s">
        <v>680</v>
      </c>
      <c r="R452" s="156"/>
    </row>
    <row r="453" spans="1:18" s="72" customFormat="1" ht="14.4" x14ac:dyDescent="0.3">
      <c r="A453" s="118" t="s">
        <v>1060</v>
      </c>
      <c r="B453" s="68" t="s">
        <v>16</v>
      </c>
      <c r="C453" s="167">
        <f>VLOOKUP(A453,'[1]Por família de produtos'!$F:$G,2,FALSE)</f>
        <v>522.34</v>
      </c>
      <c r="D453" s="167">
        <f>C453*(1-K453)*0.5</f>
        <v>247.11905400000003</v>
      </c>
      <c r="E453" s="167">
        <f>C453*(1-J453)*0.5</f>
        <v>261.17</v>
      </c>
      <c r="F453" s="69" t="s">
        <v>12</v>
      </c>
      <c r="G453" s="84" t="s">
        <v>0</v>
      </c>
      <c r="H453" s="84">
        <v>0.13300000000000001</v>
      </c>
      <c r="I453" s="85" t="s">
        <v>0</v>
      </c>
      <c r="J453" s="84"/>
      <c r="K453" s="84">
        <v>5.3800000000000001E-2</v>
      </c>
      <c r="L453" s="84"/>
      <c r="M453" s="49">
        <v>84818021</v>
      </c>
      <c r="N453" s="42">
        <v>7898331571138</v>
      </c>
      <c r="O453" s="51" t="s">
        <v>616</v>
      </c>
      <c r="P453" s="47">
        <v>0.30499999999999999</v>
      </c>
      <c r="Q453" s="54" t="s">
        <v>1061</v>
      </c>
      <c r="R453" s="156"/>
    </row>
    <row r="454" spans="1:18" s="72" customFormat="1" ht="14.4" x14ac:dyDescent="0.3">
      <c r="A454" s="114" t="s">
        <v>268</v>
      </c>
      <c r="B454" s="68" t="s">
        <v>17</v>
      </c>
      <c r="C454" s="167">
        <f>VLOOKUP(A454,'[1]Por família de produtos'!$F:$G,2,FALSE)</f>
        <v>282.5</v>
      </c>
      <c r="D454" s="167">
        <f>C454*(1-K454)*0.5</f>
        <v>133.65075000000002</v>
      </c>
      <c r="E454" s="167">
        <f>C454*(1-J454)*0.5</f>
        <v>141.25</v>
      </c>
      <c r="F454" s="69" t="s">
        <v>9</v>
      </c>
      <c r="G454" s="84" t="s">
        <v>0</v>
      </c>
      <c r="H454" s="84">
        <v>0.13300000000000001</v>
      </c>
      <c r="I454" s="85" t="s">
        <v>0</v>
      </c>
      <c r="J454" s="84"/>
      <c r="K454" s="84">
        <v>5.3800000000000001E-2</v>
      </c>
      <c r="L454" s="84"/>
      <c r="M454" s="68">
        <v>84818021</v>
      </c>
      <c r="N454" s="70">
        <v>7898331577437</v>
      </c>
      <c r="O454" s="68" t="s">
        <v>616</v>
      </c>
      <c r="P454" s="71">
        <v>0.30899998545646667</v>
      </c>
      <c r="Q454" s="68" t="s">
        <v>1262</v>
      </c>
      <c r="R454" s="156"/>
    </row>
    <row r="455" spans="1:18" s="72" customFormat="1" ht="14.4" x14ac:dyDescent="0.3">
      <c r="A455" s="116" t="s">
        <v>998</v>
      </c>
      <c r="B455" s="76" t="s">
        <v>17</v>
      </c>
      <c r="C455" s="167">
        <f>VLOOKUP(A455,'[1]Por família de produtos'!$F:$G,2,FALSE)</f>
        <v>180.85</v>
      </c>
      <c r="D455" s="167">
        <f>C455*(1-K455)*0.5</f>
        <v>85.560135000000002</v>
      </c>
      <c r="E455" s="167">
        <f>C455*(1-J455)*0.5</f>
        <v>90.424999999999997</v>
      </c>
      <c r="F455" s="75" t="s">
        <v>9</v>
      </c>
      <c r="G455" s="125" t="s">
        <v>0</v>
      </c>
      <c r="H455" s="125">
        <v>0.13300000000000001</v>
      </c>
      <c r="I455" s="126" t="s">
        <v>0</v>
      </c>
      <c r="J455" s="89"/>
      <c r="K455" s="89">
        <v>5.3800000000000001E-2</v>
      </c>
      <c r="L455" s="90"/>
      <c r="M455" s="127">
        <v>84818021</v>
      </c>
      <c r="N455" s="128">
        <v>7898331574979</v>
      </c>
      <c r="O455" s="127" t="s">
        <v>616</v>
      </c>
      <c r="P455" s="129">
        <v>0.30299999999999999</v>
      </c>
      <c r="Q455" s="127" t="s">
        <v>621</v>
      </c>
      <c r="R455" s="156"/>
    </row>
    <row r="456" spans="1:18" s="72" customFormat="1" ht="14.4" x14ac:dyDescent="0.3">
      <c r="A456" s="116" t="s">
        <v>993</v>
      </c>
      <c r="B456" s="76" t="s">
        <v>17</v>
      </c>
      <c r="C456" s="167">
        <f>VLOOKUP(A456,'[1]Por família de produtos'!$F:$G,2,FALSE)</f>
        <v>591.98</v>
      </c>
      <c r="D456" s="167">
        <f>C456*(1-K456)*0.5</f>
        <v>280.06573800000001</v>
      </c>
      <c r="E456" s="167">
        <f>C456*(1-J456)*0.5</f>
        <v>295.99</v>
      </c>
      <c r="F456" s="75" t="s">
        <v>9</v>
      </c>
      <c r="G456" s="125" t="s">
        <v>0</v>
      </c>
      <c r="H456" s="125">
        <v>0.13300000000000001</v>
      </c>
      <c r="I456" s="126" t="s">
        <v>0</v>
      </c>
      <c r="J456" s="89"/>
      <c r="K456" s="89">
        <v>5.3800000000000001E-2</v>
      </c>
      <c r="L456" s="89"/>
      <c r="M456" s="127">
        <v>84818021</v>
      </c>
      <c r="N456" s="128">
        <v>7898331577291</v>
      </c>
      <c r="O456" s="127" t="s">
        <v>616</v>
      </c>
      <c r="P456" s="129">
        <v>1.52E-2</v>
      </c>
      <c r="Q456" s="127" t="s">
        <v>1263</v>
      </c>
      <c r="R456" s="156"/>
    </row>
    <row r="457" spans="1:18" s="72" customFormat="1" ht="14.4" x14ac:dyDescent="0.3">
      <c r="A457" s="114" t="s">
        <v>269</v>
      </c>
      <c r="B457" s="68" t="s">
        <v>17</v>
      </c>
      <c r="C457" s="167">
        <f>VLOOKUP(A457,'[1]Por família de produtos'!$F:$G,2,FALSE)</f>
        <v>554.59</v>
      </c>
      <c r="D457" s="167">
        <f>C457*(1-K457)*0.5</f>
        <v>262.376529</v>
      </c>
      <c r="E457" s="167">
        <f>C457*(1-J457)*0.5</f>
        <v>277.29500000000002</v>
      </c>
      <c r="F457" s="69" t="s">
        <v>9</v>
      </c>
      <c r="G457" s="84" t="s">
        <v>0</v>
      </c>
      <c r="H457" s="84">
        <v>0.13300000000000001</v>
      </c>
      <c r="I457" s="85" t="s">
        <v>0</v>
      </c>
      <c r="J457" s="84"/>
      <c r="K457" s="84">
        <v>5.3800000000000001E-2</v>
      </c>
      <c r="L457" s="86"/>
      <c r="M457" s="68">
        <v>84818021</v>
      </c>
      <c r="N457" s="70">
        <v>7898331578991</v>
      </c>
      <c r="O457" s="68" t="s">
        <v>616</v>
      </c>
      <c r="P457" s="71">
        <v>0.36800000071525574</v>
      </c>
      <c r="Q457" s="68" t="s">
        <v>1264</v>
      </c>
      <c r="R457" s="156"/>
    </row>
    <row r="458" spans="1:18" s="72" customFormat="1" ht="14.4" x14ac:dyDescent="0.3">
      <c r="A458" s="115" t="s">
        <v>270</v>
      </c>
      <c r="B458" s="73" t="s">
        <v>17</v>
      </c>
      <c r="C458" s="167">
        <f>VLOOKUP(A458,'[1]Por família de produtos'!$F:$G,2,FALSE)</f>
        <v>265.95999999999998</v>
      </c>
      <c r="D458" s="167">
        <f>C458*(1-K458)*0.5</f>
        <v>125.825676</v>
      </c>
      <c r="E458" s="167">
        <f>C458*(1-J458)*0.5</f>
        <v>132.97999999999999</v>
      </c>
      <c r="F458" s="74" t="s">
        <v>9</v>
      </c>
      <c r="G458" s="125" t="s">
        <v>0</v>
      </c>
      <c r="H458" s="125">
        <v>0.13300000000000001</v>
      </c>
      <c r="I458" s="126" t="s">
        <v>0</v>
      </c>
      <c r="J458" s="87"/>
      <c r="K458" s="87">
        <v>5.3800000000000001E-2</v>
      </c>
      <c r="L458" s="88"/>
      <c r="M458" s="127">
        <v>84818021</v>
      </c>
      <c r="N458" s="128">
        <v>7898331579622</v>
      </c>
      <c r="O458" s="127" t="s">
        <v>616</v>
      </c>
      <c r="P458" s="129">
        <v>0.24500000476837158</v>
      </c>
      <c r="Q458" s="127" t="s">
        <v>1265</v>
      </c>
      <c r="R458" s="156"/>
    </row>
    <row r="459" spans="1:18" s="72" customFormat="1" ht="14.4" x14ac:dyDescent="0.3">
      <c r="A459" s="114" t="s">
        <v>271</v>
      </c>
      <c r="B459" s="68" t="s">
        <v>17</v>
      </c>
      <c r="C459" s="167">
        <f>VLOOKUP(A459,'[1]Por família de produtos'!$F:$G,2,FALSE)</f>
        <v>148.34</v>
      </c>
      <c r="D459" s="167">
        <f>C459*(1-K459)*0.5</f>
        <v>70.179653999999999</v>
      </c>
      <c r="E459" s="167">
        <f>C459*(1-J459)*0.5</f>
        <v>74.17</v>
      </c>
      <c r="F459" s="69" t="s">
        <v>9</v>
      </c>
      <c r="G459" s="84" t="s">
        <v>0</v>
      </c>
      <c r="H459" s="84">
        <v>0.13300000000000001</v>
      </c>
      <c r="I459" s="85" t="s">
        <v>0</v>
      </c>
      <c r="J459" s="84"/>
      <c r="K459" s="84">
        <v>5.3800000000000001E-2</v>
      </c>
      <c r="L459" s="86"/>
      <c r="M459" s="68">
        <v>84818021</v>
      </c>
      <c r="N459" s="70">
        <v>7898331579608</v>
      </c>
      <c r="O459" s="68" t="s">
        <v>616</v>
      </c>
      <c r="P459" s="71">
        <v>0.19699999690055847</v>
      </c>
      <c r="Q459" s="68" t="s">
        <v>1266</v>
      </c>
      <c r="R459" s="156"/>
    </row>
    <row r="460" spans="1:18" s="72" customFormat="1" ht="14.4" x14ac:dyDescent="0.3">
      <c r="A460" s="114" t="s">
        <v>272</v>
      </c>
      <c r="B460" s="68" t="s">
        <v>17</v>
      </c>
      <c r="C460" s="167">
        <f>VLOOKUP(A460,'[1]Por família de produtos'!$F:$G,2,FALSE)</f>
        <v>148.34</v>
      </c>
      <c r="D460" s="167">
        <f>C460*(1-K460)*0.5</f>
        <v>70.179653999999999</v>
      </c>
      <c r="E460" s="167">
        <f>C460*(1-J460)*0.5</f>
        <v>74.17</v>
      </c>
      <c r="F460" s="69" t="s">
        <v>9</v>
      </c>
      <c r="G460" s="84" t="s">
        <v>0</v>
      </c>
      <c r="H460" s="84">
        <v>0.13300000000000001</v>
      </c>
      <c r="I460" s="85" t="s">
        <v>0</v>
      </c>
      <c r="J460" s="84"/>
      <c r="K460" s="84">
        <v>5.3800000000000001E-2</v>
      </c>
      <c r="L460" s="86"/>
      <c r="M460" s="68">
        <v>84818021</v>
      </c>
      <c r="N460" s="70">
        <v>7898331579615</v>
      </c>
      <c r="O460" s="68" t="s">
        <v>616</v>
      </c>
      <c r="P460" s="71">
        <v>0.19699999690055847</v>
      </c>
      <c r="Q460" s="68" t="s">
        <v>681</v>
      </c>
      <c r="R460" s="156"/>
    </row>
    <row r="461" spans="1:18" s="72" customFormat="1" ht="14.4" x14ac:dyDescent="0.3">
      <c r="A461" s="116" t="s">
        <v>1002</v>
      </c>
      <c r="B461" s="76" t="s">
        <v>17</v>
      </c>
      <c r="C461" s="167">
        <f>VLOOKUP(A461,'[1]Por família de produtos'!$F:$G,2,FALSE)</f>
        <v>413.95</v>
      </c>
      <c r="D461" s="167">
        <f>C461*(1-K461)*0.5</f>
        <v>195.83974499999999</v>
      </c>
      <c r="E461" s="167">
        <f>C461*(1-J461)*0.5</f>
        <v>206.97499999999999</v>
      </c>
      <c r="F461" s="75" t="s">
        <v>9</v>
      </c>
      <c r="G461" s="125" t="s">
        <v>0</v>
      </c>
      <c r="H461" s="126" t="s">
        <v>0</v>
      </c>
      <c r="I461" s="126" t="s">
        <v>0</v>
      </c>
      <c r="J461" s="89"/>
      <c r="K461" s="102">
        <v>5.3800000000000001E-2</v>
      </c>
      <c r="L461" s="103"/>
      <c r="M461" s="127">
        <v>84818021</v>
      </c>
      <c r="N461" s="128">
        <v>7898331576829</v>
      </c>
      <c r="O461" s="127" t="s">
        <v>616</v>
      </c>
      <c r="P461" s="129">
        <v>0.19</v>
      </c>
      <c r="Q461" s="127" t="s">
        <v>1267</v>
      </c>
      <c r="R461" s="156"/>
    </row>
    <row r="462" spans="1:18" s="72" customFormat="1" ht="14.4" x14ac:dyDescent="0.3">
      <c r="A462" s="115" t="s">
        <v>273</v>
      </c>
      <c r="B462" s="73" t="s">
        <v>17</v>
      </c>
      <c r="C462" s="167">
        <f>VLOOKUP(A462,'[1]Por família de produtos'!$F:$G,2,FALSE)</f>
        <v>386.3</v>
      </c>
      <c r="D462" s="167">
        <f>C462*(1-K462)*0.5</f>
        <v>182.75853000000001</v>
      </c>
      <c r="E462" s="167">
        <f>C462*(1-J462)*0.5</f>
        <v>193.15</v>
      </c>
      <c r="F462" s="74" t="s">
        <v>9</v>
      </c>
      <c r="G462" s="125" t="s">
        <v>0</v>
      </c>
      <c r="H462" s="125">
        <v>0.13300000000000001</v>
      </c>
      <c r="I462" s="126" t="s">
        <v>0</v>
      </c>
      <c r="J462" s="88"/>
      <c r="K462" s="87">
        <v>5.3800000000000001E-2</v>
      </c>
      <c r="L462" s="88"/>
      <c r="M462" s="127">
        <v>84818021</v>
      </c>
      <c r="N462" s="128">
        <v>7898331577895</v>
      </c>
      <c r="O462" s="127" t="s">
        <v>616</v>
      </c>
      <c r="P462" s="129">
        <v>0.65200001001358032</v>
      </c>
      <c r="Q462" s="127" t="s">
        <v>1268</v>
      </c>
      <c r="R462" s="156"/>
    </row>
    <row r="463" spans="1:18" s="72" customFormat="1" ht="14.4" x14ac:dyDescent="0.3">
      <c r="A463" s="115" t="s">
        <v>274</v>
      </c>
      <c r="B463" s="73" t="s">
        <v>17</v>
      </c>
      <c r="C463" s="167">
        <f>VLOOKUP(A463,'[1]Por família de produtos'!$F:$G,2,FALSE)</f>
        <v>485.77</v>
      </c>
      <c r="D463" s="167">
        <f>C463*(1-K463)*0.5</f>
        <v>229.81778700000001</v>
      </c>
      <c r="E463" s="167">
        <f>C463*(1-J463)*0.5</f>
        <v>242.88499999999999</v>
      </c>
      <c r="F463" s="69" t="s">
        <v>10</v>
      </c>
      <c r="G463" s="125" t="s">
        <v>0</v>
      </c>
      <c r="H463" s="125">
        <v>0.13300000000000001</v>
      </c>
      <c r="I463" s="126" t="s">
        <v>0</v>
      </c>
      <c r="J463" s="84"/>
      <c r="K463" s="84">
        <v>5.3800000000000001E-2</v>
      </c>
      <c r="L463" s="86"/>
      <c r="M463" s="127">
        <v>84818021</v>
      </c>
      <c r="N463" s="128">
        <v>7898331579660</v>
      </c>
      <c r="O463" s="127" t="s">
        <v>616</v>
      </c>
      <c r="P463" s="129">
        <v>0.3880000114440918</v>
      </c>
      <c r="Q463" s="127" t="s">
        <v>1269</v>
      </c>
      <c r="R463" s="156"/>
    </row>
    <row r="464" spans="1:18" s="72" customFormat="1" ht="14.4" x14ac:dyDescent="0.3">
      <c r="A464" s="114" t="s">
        <v>275</v>
      </c>
      <c r="B464" s="68" t="s">
        <v>17</v>
      </c>
      <c r="C464" s="167">
        <f>VLOOKUP(A464,'[1]Por família de produtos'!$F:$G,2,FALSE)</f>
        <v>239.82</v>
      </c>
      <c r="D464" s="167">
        <f>C464*(1-K464)*0.5</f>
        <v>113.458842</v>
      </c>
      <c r="E464" s="167">
        <f>C464*(1-J464)*0.5</f>
        <v>119.91</v>
      </c>
      <c r="F464" s="69" t="s">
        <v>10</v>
      </c>
      <c r="G464" s="84" t="s">
        <v>0</v>
      </c>
      <c r="H464" s="84">
        <v>0.13300000000000001</v>
      </c>
      <c r="I464" s="85" t="s">
        <v>0</v>
      </c>
      <c r="J464" s="84"/>
      <c r="K464" s="84">
        <v>5.3800000000000001E-2</v>
      </c>
      <c r="L464" s="86"/>
      <c r="M464" s="68">
        <v>84818021</v>
      </c>
      <c r="N464" s="70">
        <v>7898331579653</v>
      </c>
      <c r="O464" s="68" t="s">
        <v>616</v>
      </c>
      <c r="P464" s="71">
        <v>0.27700001001358032</v>
      </c>
      <c r="Q464" s="68" t="s">
        <v>1270</v>
      </c>
      <c r="R464" s="156"/>
    </row>
    <row r="465" spans="1:18" s="72" customFormat="1" ht="14.4" x14ac:dyDescent="0.3">
      <c r="A465" s="114" t="s">
        <v>276</v>
      </c>
      <c r="B465" s="68" t="s">
        <v>17</v>
      </c>
      <c r="C465" s="167">
        <f>VLOOKUP(A465,'[1]Por família de produtos'!$F:$G,2,FALSE)</f>
        <v>507.1</v>
      </c>
      <c r="D465" s="167">
        <f>C465*(1-K465)*0.5</f>
        <v>239.90901000000002</v>
      </c>
      <c r="E465" s="167">
        <f>C465*(1-J465)*0.5</f>
        <v>253.55</v>
      </c>
      <c r="F465" s="69" t="s">
        <v>9</v>
      </c>
      <c r="G465" s="84" t="s">
        <v>0</v>
      </c>
      <c r="H465" s="84">
        <v>0.13300000000000001</v>
      </c>
      <c r="I465" s="85" t="s">
        <v>0</v>
      </c>
      <c r="J465" s="84"/>
      <c r="K465" s="84">
        <v>5.3800000000000001E-2</v>
      </c>
      <c r="L465" s="86"/>
      <c r="M465" s="68">
        <v>84818021</v>
      </c>
      <c r="N465" s="70">
        <v>7898331570438</v>
      </c>
      <c r="O465" s="68" t="s">
        <v>616</v>
      </c>
      <c r="P465" s="71">
        <v>0.21899999678134918</v>
      </c>
      <c r="Q465" s="68" t="s">
        <v>1271</v>
      </c>
      <c r="R465" s="156"/>
    </row>
    <row r="466" spans="1:18" s="72" customFormat="1" ht="14.4" x14ac:dyDescent="0.3">
      <c r="A466" s="116" t="s">
        <v>999</v>
      </c>
      <c r="B466" s="76" t="s">
        <v>17</v>
      </c>
      <c r="C466" s="167">
        <f>VLOOKUP(A466,'[1]Por família de produtos'!$F:$G,2,FALSE)</f>
        <v>194.14</v>
      </c>
      <c r="D466" s="167">
        <f>C466*(1-K466)*0.5</f>
        <v>91.847633999999999</v>
      </c>
      <c r="E466" s="167">
        <f>C466*(1-J466)*0.5</f>
        <v>97.07</v>
      </c>
      <c r="F466" s="75" t="s">
        <v>9</v>
      </c>
      <c r="G466" s="125" t="s">
        <v>0</v>
      </c>
      <c r="H466" s="126" t="s">
        <v>0</v>
      </c>
      <c r="I466" s="126" t="s">
        <v>0</v>
      </c>
      <c r="J466" s="89"/>
      <c r="K466" s="102">
        <v>5.3800000000000001E-2</v>
      </c>
      <c r="L466" s="103"/>
      <c r="M466" s="127">
        <v>84818021</v>
      </c>
      <c r="N466" s="128">
        <v>7898331576683</v>
      </c>
      <c r="O466" s="127" t="s">
        <v>616</v>
      </c>
      <c r="P466" s="129">
        <v>0.15</v>
      </c>
      <c r="Q466" s="127" t="s">
        <v>1197</v>
      </c>
      <c r="R466" s="156"/>
    </row>
    <row r="467" spans="1:18" s="72" customFormat="1" ht="14.4" x14ac:dyDescent="0.3">
      <c r="A467" s="116" t="s">
        <v>992</v>
      </c>
      <c r="B467" s="76" t="s">
        <v>17</v>
      </c>
      <c r="C467" s="167">
        <f>VLOOKUP(A467,'[1]Por família de produtos'!$F:$G,2,FALSE)</f>
        <v>1316.72</v>
      </c>
      <c r="D467" s="167">
        <f>C467*(1-K467)*0.5</f>
        <v>622.94023200000004</v>
      </c>
      <c r="E467" s="167">
        <f>C467*(1-J467)*0.5</f>
        <v>658.36</v>
      </c>
      <c r="F467" s="75" t="s">
        <v>9</v>
      </c>
      <c r="G467" s="125" t="s">
        <v>0</v>
      </c>
      <c r="H467" s="125">
        <v>0.13300000000000001</v>
      </c>
      <c r="I467" s="126" t="s">
        <v>0</v>
      </c>
      <c r="J467" s="89"/>
      <c r="K467" s="89">
        <v>5.3800000000000001E-2</v>
      </c>
      <c r="L467" s="90"/>
      <c r="M467" s="127">
        <v>84818021</v>
      </c>
      <c r="N467" s="128">
        <v>7898331576300</v>
      </c>
      <c r="O467" s="127" t="s">
        <v>616</v>
      </c>
      <c r="P467" s="129">
        <v>0.80400000000000005</v>
      </c>
      <c r="Q467" s="127" t="s">
        <v>1272</v>
      </c>
      <c r="R467" s="156"/>
    </row>
    <row r="468" spans="1:18" s="72" customFormat="1" ht="14.4" x14ac:dyDescent="0.3">
      <c r="A468" s="114" t="s">
        <v>277</v>
      </c>
      <c r="B468" s="68" t="s">
        <v>17</v>
      </c>
      <c r="C468" s="167">
        <f>VLOOKUP(A468,'[1]Por família de produtos'!$F:$G,2,FALSE)</f>
        <v>474.46</v>
      </c>
      <c r="D468" s="167">
        <f>C468*(1-K468)*0.5</f>
        <v>224.467026</v>
      </c>
      <c r="E468" s="167">
        <f>C468*(1-J468)*0.5</f>
        <v>237.23</v>
      </c>
      <c r="F468" s="69" t="s">
        <v>9</v>
      </c>
      <c r="G468" s="84" t="s">
        <v>0</v>
      </c>
      <c r="H468" s="84">
        <v>0.13300000000000001</v>
      </c>
      <c r="I468" s="85" t="s">
        <v>0</v>
      </c>
      <c r="J468" s="84"/>
      <c r="K468" s="84">
        <v>5.3800000000000001E-2</v>
      </c>
      <c r="L468" s="86"/>
      <c r="M468" s="68">
        <v>84818021</v>
      </c>
      <c r="N468" s="70">
        <v>7898331573545</v>
      </c>
      <c r="O468" s="68" t="s">
        <v>616</v>
      </c>
      <c r="P468" s="71">
        <v>1.0140000581741333</v>
      </c>
      <c r="Q468" s="68" t="s">
        <v>1273</v>
      </c>
      <c r="R468" s="156"/>
    </row>
    <row r="469" spans="1:18" s="72" customFormat="1" ht="14.4" x14ac:dyDescent="0.3">
      <c r="A469" s="114" t="s">
        <v>278</v>
      </c>
      <c r="B469" s="68" t="s">
        <v>17</v>
      </c>
      <c r="C469" s="167">
        <f>VLOOKUP(A469,'[1]Por família de produtos'!$F:$G,2,FALSE)</f>
        <v>539.75</v>
      </c>
      <c r="D469" s="167">
        <f>C469*(1-K469)*0.5</f>
        <v>255.35572500000001</v>
      </c>
      <c r="E469" s="167">
        <f>C469*(1-J469)*0.5</f>
        <v>269.875</v>
      </c>
      <c r="F469" s="69" t="s">
        <v>9</v>
      </c>
      <c r="G469" s="84" t="s">
        <v>0</v>
      </c>
      <c r="H469" s="84">
        <v>0.13300000000000001</v>
      </c>
      <c r="I469" s="85" t="s">
        <v>0</v>
      </c>
      <c r="J469" s="84"/>
      <c r="K469" s="84">
        <v>5.3800000000000001E-2</v>
      </c>
      <c r="L469" s="86"/>
      <c r="M469" s="68">
        <v>84818021</v>
      </c>
      <c r="N469" s="70">
        <v>7898331573569</v>
      </c>
      <c r="O469" s="68" t="s">
        <v>616</v>
      </c>
      <c r="P469" s="71">
        <v>1.156999945640564</v>
      </c>
      <c r="Q469" s="68" t="s">
        <v>600</v>
      </c>
      <c r="R469" s="156"/>
    </row>
    <row r="470" spans="1:18" s="72" customFormat="1" ht="14.4" x14ac:dyDescent="0.3">
      <c r="A470" s="114" t="s">
        <v>279</v>
      </c>
      <c r="B470" s="68" t="s">
        <v>17</v>
      </c>
      <c r="C470" s="167">
        <f>VLOOKUP(A470,'[1]Por família de produtos'!$F:$G,2,FALSE)</f>
        <v>495.56</v>
      </c>
      <c r="D470" s="167">
        <f>C470*(1-K470)*0.5</f>
        <v>234.44943600000002</v>
      </c>
      <c r="E470" s="167">
        <f>C470*(1-J470)*0.5</f>
        <v>247.78</v>
      </c>
      <c r="F470" s="69" t="s">
        <v>9</v>
      </c>
      <c r="G470" s="84" t="s">
        <v>0</v>
      </c>
      <c r="H470" s="84">
        <v>0.13300000000000001</v>
      </c>
      <c r="I470" s="85" t="s">
        <v>0</v>
      </c>
      <c r="J470" s="84"/>
      <c r="K470" s="84">
        <v>5.3800000000000001E-2</v>
      </c>
      <c r="L470" s="86"/>
      <c r="M470" s="68">
        <v>84818021</v>
      </c>
      <c r="N470" s="70">
        <v>7898331573583</v>
      </c>
      <c r="O470" s="68" t="s">
        <v>616</v>
      </c>
      <c r="P470" s="71">
        <v>1.0470000505447388</v>
      </c>
      <c r="Q470" s="68" t="s">
        <v>600</v>
      </c>
      <c r="R470" s="156"/>
    </row>
    <row r="471" spans="1:18" s="72" customFormat="1" ht="14.4" x14ac:dyDescent="0.3">
      <c r="A471" s="114" t="s">
        <v>280</v>
      </c>
      <c r="B471" s="68" t="s">
        <v>17</v>
      </c>
      <c r="C471" s="167">
        <f>VLOOKUP(A471,'[1]Por família de produtos'!$F:$G,2,FALSE)</f>
        <v>495.56</v>
      </c>
      <c r="D471" s="167">
        <f>C471*(1-K471)*0.5</f>
        <v>234.44943600000002</v>
      </c>
      <c r="E471" s="167">
        <f>C471*(1-J471)*0.5</f>
        <v>247.78</v>
      </c>
      <c r="F471" s="69" t="s">
        <v>9</v>
      </c>
      <c r="G471" s="84" t="s">
        <v>0</v>
      </c>
      <c r="H471" s="84">
        <v>0.13300000000000001</v>
      </c>
      <c r="I471" s="85" t="s">
        <v>0</v>
      </c>
      <c r="J471" s="84"/>
      <c r="K471" s="84">
        <v>5.3800000000000001E-2</v>
      </c>
      <c r="L471" s="86"/>
      <c r="M471" s="68">
        <v>84818021</v>
      </c>
      <c r="N471" s="70">
        <v>7898331573606</v>
      </c>
      <c r="O471" s="68" t="s">
        <v>616</v>
      </c>
      <c r="P471" s="71">
        <v>1.0360000133514404</v>
      </c>
      <c r="Q471" s="68" t="s">
        <v>632</v>
      </c>
      <c r="R471" s="156"/>
    </row>
    <row r="472" spans="1:18" s="72" customFormat="1" ht="14.4" x14ac:dyDescent="0.3">
      <c r="A472" s="114" t="s">
        <v>281</v>
      </c>
      <c r="B472" s="68" t="s">
        <v>17</v>
      </c>
      <c r="C472" s="167">
        <f>VLOOKUP(A472,'[1]Por família de produtos'!$F:$G,2,FALSE)</f>
        <v>495.56</v>
      </c>
      <c r="D472" s="167">
        <f>C472*(1-K472)*0.5</f>
        <v>234.44943600000002</v>
      </c>
      <c r="E472" s="167">
        <f>C472*(1-J472)*0.5</f>
        <v>247.78</v>
      </c>
      <c r="F472" s="69" t="s">
        <v>9</v>
      </c>
      <c r="G472" s="84" t="s">
        <v>0</v>
      </c>
      <c r="H472" s="84">
        <v>0.13300000000000001</v>
      </c>
      <c r="I472" s="85" t="s">
        <v>0</v>
      </c>
      <c r="J472" s="84"/>
      <c r="K472" s="84">
        <v>5.3800000000000001E-2</v>
      </c>
      <c r="L472" s="86"/>
      <c r="M472" s="68">
        <v>84818021</v>
      </c>
      <c r="N472" s="70">
        <v>7898331573620</v>
      </c>
      <c r="O472" s="68" t="s">
        <v>616</v>
      </c>
      <c r="P472" s="71">
        <v>1.0210000276565552</v>
      </c>
      <c r="Q472" s="68" t="s">
        <v>1274</v>
      </c>
      <c r="R472" s="156"/>
    </row>
    <row r="473" spans="1:18" s="72" customFormat="1" ht="14.4" x14ac:dyDescent="0.3">
      <c r="A473" s="114" t="s">
        <v>282</v>
      </c>
      <c r="B473" s="68" t="s">
        <v>17</v>
      </c>
      <c r="C473" s="167">
        <f>VLOOKUP(A473,'[1]Por família de produtos'!$F:$G,2,FALSE)</f>
        <v>548.66</v>
      </c>
      <c r="D473" s="167">
        <f>C473*(1-K473)*0.5</f>
        <v>259.57104600000002</v>
      </c>
      <c r="E473" s="167">
        <f>C473*(1-J473)*0.5</f>
        <v>274.33</v>
      </c>
      <c r="F473" s="69" t="s">
        <v>9</v>
      </c>
      <c r="G473" s="84" t="s">
        <v>0</v>
      </c>
      <c r="H473" s="84">
        <v>0.13300000000000001</v>
      </c>
      <c r="I473" s="85" t="s">
        <v>0</v>
      </c>
      <c r="J473" s="84"/>
      <c r="K473" s="84">
        <v>5.3800000000000001E-2</v>
      </c>
      <c r="L473" s="86"/>
      <c r="M473" s="68">
        <v>84818021</v>
      </c>
      <c r="N473" s="70">
        <v>7898331573644</v>
      </c>
      <c r="O473" s="68" t="s">
        <v>616</v>
      </c>
      <c r="P473" s="71">
        <v>1.0729999542236328</v>
      </c>
      <c r="Q473" s="68" t="s">
        <v>1275</v>
      </c>
      <c r="R473" s="156"/>
    </row>
    <row r="474" spans="1:18" s="72" customFormat="1" ht="14.4" x14ac:dyDescent="0.3">
      <c r="A474" s="121" t="s">
        <v>1062</v>
      </c>
      <c r="B474" s="76" t="s">
        <v>17</v>
      </c>
      <c r="C474" s="167">
        <f>VLOOKUP(A474,'[1]Por família de produtos'!$F:$G,2,FALSE)</f>
        <v>353.01</v>
      </c>
      <c r="D474" s="167">
        <f>C474*(1-K474)*0.5</f>
        <v>167.00903099999999</v>
      </c>
      <c r="E474" s="167">
        <f>C474*(1-J474)*0.5</f>
        <v>176.505</v>
      </c>
      <c r="F474" s="81" t="s">
        <v>12</v>
      </c>
      <c r="G474" s="125" t="s">
        <v>0</v>
      </c>
      <c r="H474" s="125">
        <v>0.13300000000000001</v>
      </c>
      <c r="I474" s="126" t="s">
        <v>0</v>
      </c>
      <c r="J474" s="97"/>
      <c r="K474" s="97">
        <v>5.3800000000000001E-2</v>
      </c>
      <c r="L474" s="99"/>
      <c r="M474" s="140">
        <v>84818021</v>
      </c>
      <c r="N474" s="144">
        <v>7898331574986</v>
      </c>
      <c r="O474" s="141" t="s">
        <v>616</v>
      </c>
      <c r="P474" s="145">
        <v>0.29299999999999998</v>
      </c>
      <c r="Q474" s="146" t="s">
        <v>1054</v>
      </c>
      <c r="R474" s="156"/>
    </row>
    <row r="475" spans="1:18" s="72" customFormat="1" ht="14.4" x14ac:dyDescent="0.3">
      <c r="A475" s="121" t="s">
        <v>1063</v>
      </c>
      <c r="B475" s="76" t="s">
        <v>17</v>
      </c>
      <c r="C475" s="167">
        <f>VLOOKUP(A475,'[1]Por família de produtos'!$F:$G,2,FALSE)</f>
        <v>322.98</v>
      </c>
      <c r="D475" s="167">
        <f>C475*(1-K475)*0.5</f>
        <v>152.801838</v>
      </c>
      <c r="E475" s="167">
        <f>C475*(1-J475)*0.5</f>
        <v>161.49</v>
      </c>
      <c r="F475" s="81" t="s">
        <v>12</v>
      </c>
      <c r="G475" s="125" t="s">
        <v>0</v>
      </c>
      <c r="H475" s="125">
        <v>0.13300000000000001</v>
      </c>
      <c r="I475" s="126" t="s">
        <v>0</v>
      </c>
      <c r="J475" s="97"/>
      <c r="K475" s="97">
        <v>5.3800000000000001E-2</v>
      </c>
      <c r="L475" s="99"/>
      <c r="M475" s="140">
        <v>84818021</v>
      </c>
      <c r="N475" s="144">
        <v>7898331577192</v>
      </c>
      <c r="O475" s="141" t="s">
        <v>616</v>
      </c>
      <c r="P475" s="145">
        <v>0.313</v>
      </c>
      <c r="Q475" s="146" t="s">
        <v>1055</v>
      </c>
      <c r="R475" s="156"/>
    </row>
    <row r="476" spans="1:18" s="72" customFormat="1" ht="14.4" x14ac:dyDescent="0.3">
      <c r="A476" s="114" t="s">
        <v>283</v>
      </c>
      <c r="B476" s="68" t="s">
        <v>17</v>
      </c>
      <c r="C476" s="167">
        <f>VLOOKUP(A476,'[1]Por família de produtos'!$F:$G,2,FALSE)</f>
        <v>554.11</v>
      </c>
      <c r="D476" s="167">
        <f>C476*(1-K476)*0.5</f>
        <v>262.14944100000002</v>
      </c>
      <c r="E476" s="167">
        <f>C476*(1-J476)*0.5</f>
        <v>277.05500000000001</v>
      </c>
      <c r="F476" s="69" t="s">
        <v>9</v>
      </c>
      <c r="G476" s="84" t="s">
        <v>0</v>
      </c>
      <c r="H476" s="84">
        <v>0.13300000000000001</v>
      </c>
      <c r="I476" s="85" t="s">
        <v>0</v>
      </c>
      <c r="J476" s="84"/>
      <c r="K476" s="84">
        <v>5.3800000000000001E-2</v>
      </c>
      <c r="L476" s="86"/>
      <c r="M476" s="68">
        <v>84818021</v>
      </c>
      <c r="N476" s="70">
        <v>7898331573088</v>
      </c>
      <c r="O476" s="68" t="s">
        <v>616</v>
      </c>
      <c r="P476" s="71">
        <v>1.0729999542236328</v>
      </c>
      <c r="Q476" s="68" t="s">
        <v>1276</v>
      </c>
      <c r="R476" s="156"/>
    </row>
    <row r="477" spans="1:18" s="72" customFormat="1" ht="14.4" x14ac:dyDescent="0.3">
      <c r="A477" s="114" t="s">
        <v>284</v>
      </c>
      <c r="B477" s="68" t="s">
        <v>17</v>
      </c>
      <c r="C477" s="167">
        <f>VLOOKUP(A477,'[1]Por família de produtos'!$F:$G,2,FALSE)</f>
        <v>554.11</v>
      </c>
      <c r="D477" s="167">
        <f>C477*(1-K477)*0.5</f>
        <v>262.14944100000002</v>
      </c>
      <c r="E477" s="167">
        <f>C477*(1-J477)*0.5</f>
        <v>277.05500000000001</v>
      </c>
      <c r="F477" s="69" t="s">
        <v>9</v>
      </c>
      <c r="G477" s="84" t="s">
        <v>0</v>
      </c>
      <c r="H477" s="84">
        <v>0.13300000000000001</v>
      </c>
      <c r="I477" s="85" t="s">
        <v>0</v>
      </c>
      <c r="J477" s="84"/>
      <c r="K477" s="84">
        <v>5.3800000000000001E-2</v>
      </c>
      <c r="L477" s="86"/>
      <c r="M477" s="68">
        <v>84818021</v>
      </c>
      <c r="N477" s="70">
        <v>7898331573101</v>
      </c>
      <c r="O477" s="68" t="s">
        <v>616</v>
      </c>
      <c r="P477" s="71">
        <v>1.0729999542236328</v>
      </c>
      <c r="Q477" s="68" t="s">
        <v>1276</v>
      </c>
      <c r="R477" s="156"/>
    </row>
    <row r="478" spans="1:18" s="72" customFormat="1" ht="14.4" x14ac:dyDescent="0.3">
      <c r="A478" s="114" t="s">
        <v>285</v>
      </c>
      <c r="B478" s="68" t="s">
        <v>17</v>
      </c>
      <c r="C478" s="167">
        <f>VLOOKUP(A478,'[1]Por família de produtos'!$F:$G,2,FALSE)</f>
        <v>534.29999999999995</v>
      </c>
      <c r="D478" s="167">
        <f>C478*(1-K478)*0.5</f>
        <v>252.77732999999998</v>
      </c>
      <c r="E478" s="167">
        <f>C478*(1-J478)*0.5</f>
        <v>267.14999999999998</v>
      </c>
      <c r="F478" s="69" t="s">
        <v>9</v>
      </c>
      <c r="G478" s="84" t="s">
        <v>0</v>
      </c>
      <c r="H478" s="84">
        <v>0.13300000000000001</v>
      </c>
      <c r="I478" s="85" t="s">
        <v>0</v>
      </c>
      <c r="J478" s="84"/>
      <c r="K478" s="84">
        <v>5.3800000000000001E-2</v>
      </c>
      <c r="L478" s="86"/>
      <c r="M478" s="68">
        <v>84818021</v>
      </c>
      <c r="N478" s="70">
        <v>7898331573125</v>
      </c>
      <c r="O478" s="68" t="s">
        <v>616</v>
      </c>
      <c r="P478" s="71">
        <v>1.0130000114440918</v>
      </c>
      <c r="Q478" s="68" t="s">
        <v>1277</v>
      </c>
      <c r="R478" s="156"/>
    </row>
    <row r="479" spans="1:18" s="72" customFormat="1" ht="14.4" x14ac:dyDescent="0.3">
      <c r="A479" s="114" t="s">
        <v>286</v>
      </c>
      <c r="B479" s="68" t="s">
        <v>17</v>
      </c>
      <c r="C479" s="167">
        <f>VLOOKUP(A479,'[1]Por família de produtos'!$F:$G,2,FALSE)</f>
        <v>565.86</v>
      </c>
      <c r="D479" s="167">
        <f>C479*(1-K479)*0.5</f>
        <v>267.70836600000001</v>
      </c>
      <c r="E479" s="167">
        <f>C479*(1-J479)*0.5</f>
        <v>282.93</v>
      </c>
      <c r="F479" s="69" t="s">
        <v>9</v>
      </c>
      <c r="G479" s="84" t="s">
        <v>0</v>
      </c>
      <c r="H479" s="84">
        <v>0.13300000000000001</v>
      </c>
      <c r="I479" s="85" t="s">
        <v>0</v>
      </c>
      <c r="J479" s="84"/>
      <c r="K479" s="84">
        <v>5.3800000000000001E-2</v>
      </c>
      <c r="L479" s="86"/>
      <c r="M479" s="68">
        <v>84818021</v>
      </c>
      <c r="N479" s="70">
        <v>7898331573149</v>
      </c>
      <c r="O479" s="68" t="s">
        <v>616</v>
      </c>
      <c r="P479" s="71">
        <v>0.98799997568130493</v>
      </c>
      <c r="Q479" s="68" t="s">
        <v>1278</v>
      </c>
      <c r="R479" s="156"/>
    </row>
    <row r="480" spans="1:18" s="72" customFormat="1" ht="14.4" x14ac:dyDescent="0.3">
      <c r="A480" s="114" t="s">
        <v>287</v>
      </c>
      <c r="B480" s="68" t="s">
        <v>17</v>
      </c>
      <c r="C480" s="167">
        <f>VLOOKUP(A480,'[1]Por família de produtos'!$F:$G,2,FALSE)</f>
        <v>561.08000000000004</v>
      </c>
      <c r="D480" s="167">
        <f>C480*(1-K480)*0.5</f>
        <v>265.44694800000002</v>
      </c>
      <c r="E480" s="167">
        <f>C480*(1-J480)*0.5</f>
        <v>280.54000000000002</v>
      </c>
      <c r="F480" s="69" t="s">
        <v>10</v>
      </c>
      <c r="G480" s="84" t="s">
        <v>0</v>
      </c>
      <c r="H480" s="84">
        <v>0.13300000000000001</v>
      </c>
      <c r="I480" s="85" t="s">
        <v>0</v>
      </c>
      <c r="J480" s="84"/>
      <c r="K480" s="84">
        <v>5.3800000000000001E-2</v>
      </c>
      <c r="L480" s="86"/>
      <c r="M480" s="68">
        <v>84818021</v>
      </c>
      <c r="N480" s="70">
        <v>7898331573163</v>
      </c>
      <c r="O480" s="68" t="s">
        <v>616</v>
      </c>
      <c r="P480" s="71">
        <v>1.0019999742507935</v>
      </c>
      <c r="Q480" s="68" t="s">
        <v>1279</v>
      </c>
      <c r="R480" s="156"/>
    </row>
    <row r="481" spans="1:18" s="72" customFormat="1" ht="14.4" x14ac:dyDescent="0.3">
      <c r="A481" s="114" t="s">
        <v>288</v>
      </c>
      <c r="B481" s="68" t="s">
        <v>17</v>
      </c>
      <c r="C481" s="167">
        <f>VLOOKUP(A481,'[1]Por família de produtos'!$F:$G,2,FALSE)</f>
        <v>561.08000000000004</v>
      </c>
      <c r="D481" s="167">
        <f>C481*(1-K481)*0.5</f>
        <v>265.44694800000002</v>
      </c>
      <c r="E481" s="167">
        <f>C481*(1-J481)*0.5</f>
        <v>280.54000000000002</v>
      </c>
      <c r="F481" s="69" t="s">
        <v>9</v>
      </c>
      <c r="G481" s="84" t="s">
        <v>0</v>
      </c>
      <c r="H481" s="84">
        <v>0.13300000000000001</v>
      </c>
      <c r="I481" s="85" t="s">
        <v>0</v>
      </c>
      <c r="J481" s="84"/>
      <c r="K481" s="84">
        <v>5.3800000000000001E-2</v>
      </c>
      <c r="L481" s="86"/>
      <c r="M481" s="68">
        <v>84818021</v>
      </c>
      <c r="N481" s="70">
        <v>7898331573187</v>
      </c>
      <c r="O481" s="68" t="s">
        <v>616</v>
      </c>
      <c r="P481" s="71">
        <v>1.0260000228881836</v>
      </c>
      <c r="Q481" s="68" t="s">
        <v>1280</v>
      </c>
      <c r="R481" s="156"/>
    </row>
    <row r="482" spans="1:18" s="72" customFormat="1" ht="14.4" x14ac:dyDescent="0.3">
      <c r="A482" s="114" t="s">
        <v>289</v>
      </c>
      <c r="B482" s="68" t="s">
        <v>17</v>
      </c>
      <c r="C482" s="167">
        <f>VLOOKUP(A482,'[1]Por família de produtos'!$F:$G,2,FALSE)</f>
        <v>561.08000000000004</v>
      </c>
      <c r="D482" s="167">
        <f>C482*(1-K482)*0.5</f>
        <v>265.44694800000002</v>
      </c>
      <c r="E482" s="167">
        <f>C482*(1-J482)*0.5</f>
        <v>280.54000000000002</v>
      </c>
      <c r="F482" s="69" t="s">
        <v>9</v>
      </c>
      <c r="G482" s="84" t="s">
        <v>0</v>
      </c>
      <c r="H482" s="84">
        <v>0.13300000000000001</v>
      </c>
      <c r="I482" s="85" t="s">
        <v>0</v>
      </c>
      <c r="J482" s="84"/>
      <c r="K482" s="84">
        <v>5.3800000000000001E-2</v>
      </c>
      <c r="L482" s="86"/>
      <c r="M482" s="68">
        <v>84818021</v>
      </c>
      <c r="N482" s="70">
        <v>7898331573200</v>
      </c>
      <c r="O482" s="68" t="s">
        <v>616</v>
      </c>
      <c r="P482" s="71">
        <v>1.0160000324249268</v>
      </c>
      <c r="Q482" s="68" t="s">
        <v>1281</v>
      </c>
      <c r="R482" s="156"/>
    </row>
    <row r="483" spans="1:18" s="72" customFormat="1" ht="14.4" x14ac:dyDescent="0.3">
      <c r="A483" s="114" t="s">
        <v>290</v>
      </c>
      <c r="B483" s="68" t="s">
        <v>17</v>
      </c>
      <c r="C483" s="167">
        <f>VLOOKUP(A483,'[1]Por família de produtos'!$F:$G,2,FALSE)</f>
        <v>561.08000000000004</v>
      </c>
      <c r="D483" s="167">
        <f>C483*(1-K483)*0.5</f>
        <v>265.44694800000002</v>
      </c>
      <c r="E483" s="167">
        <f>C483*(1-J483)*0.5</f>
        <v>280.54000000000002</v>
      </c>
      <c r="F483" s="69" t="s">
        <v>9</v>
      </c>
      <c r="G483" s="84" t="s">
        <v>0</v>
      </c>
      <c r="H483" s="84">
        <v>0.13300000000000001</v>
      </c>
      <c r="I483" s="85" t="s">
        <v>0</v>
      </c>
      <c r="J483" s="84"/>
      <c r="K483" s="84">
        <v>5.3800000000000001E-2</v>
      </c>
      <c r="L483" s="86"/>
      <c r="M483" s="68">
        <v>84818021</v>
      </c>
      <c r="N483" s="70">
        <v>7898331573484</v>
      </c>
      <c r="O483" s="68" t="s">
        <v>616</v>
      </c>
      <c r="P483" s="71">
        <v>1.0089999437332153</v>
      </c>
      <c r="Q483" s="68" t="s">
        <v>1282</v>
      </c>
      <c r="R483" s="156"/>
    </row>
    <row r="484" spans="1:18" s="72" customFormat="1" ht="14.4" x14ac:dyDescent="0.3">
      <c r="A484" s="114" t="s">
        <v>291</v>
      </c>
      <c r="B484" s="68" t="s">
        <v>17</v>
      </c>
      <c r="C484" s="167">
        <f>VLOOKUP(A484,'[1]Por família de produtos'!$F:$G,2,FALSE)</f>
        <v>561.08000000000004</v>
      </c>
      <c r="D484" s="167">
        <f>C484*(1-K484)*0.5</f>
        <v>265.44694800000002</v>
      </c>
      <c r="E484" s="167">
        <f>C484*(1-J484)*0.5</f>
        <v>280.54000000000002</v>
      </c>
      <c r="F484" s="69" t="s">
        <v>9</v>
      </c>
      <c r="G484" s="84" t="s">
        <v>0</v>
      </c>
      <c r="H484" s="84">
        <v>0.13300000000000001</v>
      </c>
      <c r="I484" s="85" t="s">
        <v>0</v>
      </c>
      <c r="J484" s="84"/>
      <c r="K484" s="84">
        <v>5.3800000000000001E-2</v>
      </c>
      <c r="L484" s="86"/>
      <c r="M484" s="68">
        <v>84818021</v>
      </c>
      <c r="N484" s="70">
        <v>7898331572012</v>
      </c>
      <c r="O484" s="68" t="s">
        <v>616</v>
      </c>
      <c r="P484" s="71">
        <v>1.0089999437332153</v>
      </c>
      <c r="Q484" s="68" t="s">
        <v>681</v>
      </c>
      <c r="R484" s="156"/>
    </row>
    <row r="485" spans="1:18" s="72" customFormat="1" ht="14.4" x14ac:dyDescent="0.3">
      <c r="A485" s="114" t="s">
        <v>292</v>
      </c>
      <c r="B485" s="68" t="s">
        <v>17</v>
      </c>
      <c r="C485" s="167">
        <f>VLOOKUP(A485,'[1]Por família de produtos'!$F:$G,2,FALSE)</f>
        <v>524.51</v>
      </c>
      <c r="D485" s="167">
        <f>C485*(1-K485)*0.5</f>
        <v>248.145681</v>
      </c>
      <c r="E485" s="167">
        <f>C485*(1-J485)*0.5</f>
        <v>262.255</v>
      </c>
      <c r="F485" s="69" t="s">
        <v>9</v>
      </c>
      <c r="G485" s="84" t="s">
        <v>0</v>
      </c>
      <c r="H485" s="84">
        <v>0.13300000000000001</v>
      </c>
      <c r="I485" s="85" t="s">
        <v>0</v>
      </c>
      <c r="J485" s="84"/>
      <c r="K485" s="84">
        <v>5.3800000000000001E-2</v>
      </c>
      <c r="L485" s="86"/>
      <c r="M485" s="68">
        <v>84818021</v>
      </c>
      <c r="N485" s="70">
        <v>7898331572098</v>
      </c>
      <c r="O485" s="68" t="s">
        <v>616</v>
      </c>
      <c r="P485" s="71">
        <v>0.99199998378753662</v>
      </c>
      <c r="Q485" s="68" t="s">
        <v>1283</v>
      </c>
      <c r="R485" s="156"/>
    </row>
    <row r="486" spans="1:18" s="72" customFormat="1" ht="14.4" x14ac:dyDescent="0.3">
      <c r="A486" s="114" t="s">
        <v>293</v>
      </c>
      <c r="B486" s="68" t="s">
        <v>17</v>
      </c>
      <c r="C486" s="167">
        <f>VLOOKUP(A486,'[1]Por família de produtos'!$F:$G,2,FALSE)</f>
        <v>531.04</v>
      </c>
      <c r="D486" s="167">
        <f>C486*(1-K486)*0.5</f>
        <v>251.23502399999998</v>
      </c>
      <c r="E486" s="167">
        <f>C486*(1-J486)*0.5</f>
        <v>265.52</v>
      </c>
      <c r="F486" s="69" t="s">
        <v>9</v>
      </c>
      <c r="G486" s="84" t="s">
        <v>0</v>
      </c>
      <c r="H486" s="84">
        <v>0.13300000000000001</v>
      </c>
      <c r="I486" s="85" t="s">
        <v>0</v>
      </c>
      <c r="J486" s="84"/>
      <c r="K486" s="84">
        <v>5.3800000000000001E-2</v>
      </c>
      <c r="L486" s="86"/>
      <c r="M486" s="68">
        <v>84818021</v>
      </c>
      <c r="N486" s="70">
        <v>7898331572173</v>
      </c>
      <c r="O486" s="68" t="s">
        <v>616</v>
      </c>
      <c r="P486" s="71">
        <v>1.0080000162124634</v>
      </c>
      <c r="Q486" s="68" t="s">
        <v>1283</v>
      </c>
      <c r="R486" s="156"/>
    </row>
    <row r="487" spans="1:18" s="72" customFormat="1" ht="14.4" x14ac:dyDescent="0.3">
      <c r="A487" s="114" t="s">
        <v>294</v>
      </c>
      <c r="B487" s="68" t="s">
        <v>17</v>
      </c>
      <c r="C487" s="167">
        <f>VLOOKUP(A487,'[1]Por família de produtos'!$F:$G,2,FALSE)</f>
        <v>514.94000000000005</v>
      </c>
      <c r="D487" s="167">
        <f>C487*(1-K487)*0.5</f>
        <v>243.61811400000005</v>
      </c>
      <c r="E487" s="167">
        <f>C487*(1-J487)*0.5</f>
        <v>257.47000000000003</v>
      </c>
      <c r="F487" s="69" t="s">
        <v>9</v>
      </c>
      <c r="G487" s="84" t="s">
        <v>0</v>
      </c>
      <c r="H487" s="84">
        <v>0.13300000000000001</v>
      </c>
      <c r="I487" s="85" t="s">
        <v>0</v>
      </c>
      <c r="J487" s="84"/>
      <c r="K487" s="84">
        <v>5.3800000000000001E-2</v>
      </c>
      <c r="L487" s="86"/>
      <c r="M487" s="68">
        <v>84818021</v>
      </c>
      <c r="N487" s="70">
        <v>7898331572258</v>
      </c>
      <c r="O487" s="68" t="s">
        <v>616</v>
      </c>
      <c r="P487" s="71">
        <v>0.97000002861022949</v>
      </c>
      <c r="Q487" s="68" t="s">
        <v>1284</v>
      </c>
      <c r="R487" s="156"/>
    </row>
    <row r="488" spans="1:18" s="72" customFormat="1" ht="14.4" x14ac:dyDescent="0.3">
      <c r="A488" s="114" t="s">
        <v>295</v>
      </c>
      <c r="B488" s="68" t="s">
        <v>17</v>
      </c>
      <c r="C488" s="167">
        <f>VLOOKUP(A488,'[1]Por família de produtos'!$F:$G,2,FALSE)</f>
        <v>514.94000000000005</v>
      </c>
      <c r="D488" s="167">
        <f>C488*(1-K488)*0.5</f>
        <v>243.61811400000005</v>
      </c>
      <c r="E488" s="167">
        <f>C488*(1-J488)*0.5</f>
        <v>257.47000000000003</v>
      </c>
      <c r="F488" s="69" t="s">
        <v>9</v>
      </c>
      <c r="G488" s="84" t="s">
        <v>0</v>
      </c>
      <c r="H488" s="84">
        <v>0.13300000000000001</v>
      </c>
      <c r="I488" s="85" t="s">
        <v>0</v>
      </c>
      <c r="J488" s="84"/>
      <c r="K488" s="84">
        <v>5.3800000000000001E-2</v>
      </c>
      <c r="L488" s="86"/>
      <c r="M488" s="68">
        <v>84818021</v>
      </c>
      <c r="N488" s="70">
        <v>7898331572333</v>
      </c>
      <c r="O488" s="68" t="s">
        <v>616</v>
      </c>
      <c r="P488" s="71">
        <v>0.97000002861022949</v>
      </c>
      <c r="Q488" s="68" t="s">
        <v>1284</v>
      </c>
      <c r="R488" s="156"/>
    </row>
    <row r="489" spans="1:18" s="72" customFormat="1" ht="14.4" x14ac:dyDescent="0.3">
      <c r="A489" s="114" t="s">
        <v>296</v>
      </c>
      <c r="B489" s="68" t="s">
        <v>17</v>
      </c>
      <c r="C489" s="167">
        <f>VLOOKUP(A489,'[1]Por família de produtos'!$F:$G,2,FALSE)</f>
        <v>548.45000000000005</v>
      </c>
      <c r="D489" s="167">
        <f>C489*(1-K489)*0.5</f>
        <v>259.47169500000001</v>
      </c>
      <c r="E489" s="167">
        <f>C489*(1-J489)*0.5</f>
        <v>274.22500000000002</v>
      </c>
      <c r="F489" s="69" t="s">
        <v>9</v>
      </c>
      <c r="G489" s="84" t="s">
        <v>0</v>
      </c>
      <c r="H489" s="84">
        <v>0.13300000000000001</v>
      </c>
      <c r="I489" s="85" t="s">
        <v>0</v>
      </c>
      <c r="J489" s="84"/>
      <c r="K489" s="84">
        <v>5.3800000000000001E-2</v>
      </c>
      <c r="L489" s="86"/>
      <c r="M489" s="68">
        <v>84818021</v>
      </c>
      <c r="N489" s="70">
        <v>7898331574726</v>
      </c>
      <c r="O489" s="68" t="s">
        <v>616</v>
      </c>
      <c r="P489" s="71">
        <v>1.0509999990463257</v>
      </c>
      <c r="Q489" s="68" t="s">
        <v>1285</v>
      </c>
      <c r="R489" s="156"/>
    </row>
    <row r="490" spans="1:18" s="72" customFormat="1" ht="14.4" x14ac:dyDescent="0.3">
      <c r="A490" s="114" t="s">
        <v>297</v>
      </c>
      <c r="B490" s="68" t="s">
        <v>17</v>
      </c>
      <c r="C490" s="167">
        <f>VLOOKUP(A490,'[1]Por família de produtos'!$F:$G,2,FALSE)</f>
        <v>581.1</v>
      </c>
      <c r="D490" s="167">
        <f>C490*(1-K490)*0.5</f>
        <v>274.91840999999999</v>
      </c>
      <c r="E490" s="167">
        <f>C490*(1-J490)*0.5</f>
        <v>290.55</v>
      </c>
      <c r="F490" s="69" t="s">
        <v>9</v>
      </c>
      <c r="G490" s="84" t="s">
        <v>0</v>
      </c>
      <c r="H490" s="84">
        <v>0.13300000000000001</v>
      </c>
      <c r="I490" s="85" t="s">
        <v>0</v>
      </c>
      <c r="J490" s="84"/>
      <c r="K490" s="84">
        <v>5.3800000000000001E-2</v>
      </c>
      <c r="L490" s="86"/>
      <c r="M490" s="68">
        <v>84818021</v>
      </c>
      <c r="N490" s="70">
        <v>7898331574740</v>
      </c>
      <c r="O490" s="68" t="s">
        <v>616</v>
      </c>
      <c r="P490" s="71">
        <v>1.0329999923706055</v>
      </c>
      <c r="Q490" s="68" t="s">
        <v>1285</v>
      </c>
      <c r="R490" s="156"/>
    </row>
    <row r="491" spans="1:18" s="72" customFormat="1" ht="14.4" x14ac:dyDescent="0.3">
      <c r="A491" s="114" t="s">
        <v>298</v>
      </c>
      <c r="B491" s="68" t="s">
        <v>17</v>
      </c>
      <c r="C491" s="167">
        <f>VLOOKUP(A491,'[1]Por família de produtos'!$F:$G,2,FALSE)</f>
        <v>581.1</v>
      </c>
      <c r="D491" s="167">
        <f>C491*(1-K491)*0.5</f>
        <v>274.91840999999999</v>
      </c>
      <c r="E491" s="167">
        <f>C491*(1-J491)*0.5</f>
        <v>290.55</v>
      </c>
      <c r="F491" s="69" t="s">
        <v>9</v>
      </c>
      <c r="G491" s="84" t="s">
        <v>0</v>
      </c>
      <c r="H491" s="84">
        <v>0.13300000000000001</v>
      </c>
      <c r="I491" s="85" t="s">
        <v>0</v>
      </c>
      <c r="J491" s="84"/>
      <c r="K491" s="84">
        <v>5.3800000000000001E-2</v>
      </c>
      <c r="L491" s="86"/>
      <c r="M491" s="68">
        <v>84818021</v>
      </c>
      <c r="N491" s="70">
        <v>7898331574764</v>
      </c>
      <c r="O491" s="68" t="s">
        <v>616</v>
      </c>
      <c r="P491" s="71">
        <v>1.0449999570846558</v>
      </c>
      <c r="Q491" s="68" t="s">
        <v>1286</v>
      </c>
      <c r="R491" s="156"/>
    </row>
    <row r="492" spans="1:18" s="72" customFormat="1" ht="14.4" x14ac:dyDescent="0.3">
      <c r="A492" s="114" t="s">
        <v>299</v>
      </c>
      <c r="B492" s="68" t="s">
        <v>17</v>
      </c>
      <c r="C492" s="167">
        <f>VLOOKUP(A492,'[1]Por família de produtos'!$F:$G,2,FALSE)</f>
        <v>501.65</v>
      </c>
      <c r="D492" s="167">
        <f>C492*(1-K492)*0.5</f>
        <v>237.33061499999999</v>
      </c>
      <c r="E492" s="167">
        <f>C492*(1-J492)*0.5</f>
        <v>250.82499999999999</v>
      </c>
      <c r="F492" s="69" t="s">
        <v>9</v>
      </c>
      <c r="G492" s="84" t="s">
        <v>0</v>
      </c>
      <c r="H492" s="84">
        <v>0.13300000000000001</v>
      </c>
      <c r="I492" s="85" t="s">
        <v>0</v>
      </c>
      <c r="J492" s="84"/>
      <c r="K492" s="84">
        <v>5.3800000000000001E-2</v>
      </c>
      <c r="L492" s="86"/>
      <c r="M492" s="68">
        <v>84818021</v>
      </c>
      <c r="N492" s="70">
        <v>7898331578229</v>
      </c>
      <c r="O492" s="68" t="s">
        <v>616</v>
      </c>
      <c r="P492" s="71">
        <v>1.0080000162124634</v>
      </c>
      <c r="Q492" s="68" t="s">
        <v>1287</v>
      </c>
      <c r="R492" s="156"/>
    </row>
    <row r="493" spans="1:18" s="72" customFormat="1" ht="14.4" x14ac:dyDescent="0.3">
      <c r="A493" s="114" t="s">
        <v>300</v>
      </c>
      <c r="B493" s="68" t="s">
        <v>17</v>
      </c>
      <c r="C493" s="167">
        <f>VLOOKUP(A493,'[1]Por família de produtos'!$F:$G,2,FALSE)</f>
        <v>598.51</v>
      </c>
      <c r="D493" s="167">
        <f>C493*(1-K493)*0.5</f>
        <v>283.155081</v>
      </c>
      <c r="E493" s="167">
        <f>C493*(1-J493)*0.5</f>
        <v>299.255</v>
      </c>
      <c r="F493" s="69" t="s">
        <v>9</v>
      </c>
      <c r="G493" s="84" t="s">
        <v>0</v>
      </c>
      <c r="H493" s="84">
        <v>0.13300000000000001</v>
      </c>
      <c r="I493" s="85" t="s">
        <v>0</v>
      </c>
      <c r="J493" s="84"/>
      <c r="K493" s="84">
        <v>5.3800000000000001E-2</v>
      </c>
      <c r="L493" s="86"/>
      <c r="M493" s="68">
        <v>84818021</v>
      </c>
      <c r="N493" s="70">
        <v>7898331578106</v>
      </c>
      <c r="O493" s="68" t="s">
        <v>616</v>
      </c>
      <c r="P493" s="71">
        <v>1.0390000343322754</v>
      </c>
      <c r="Q493" s="68" t="s">
        <v>1288</v>
      </c>
      <c r="R493" s="156"/>
    </row>
    <row r="494" spans="1:18" s="113" customFormat="1" ht="14.4" x14ac:dyDescent="0.3">
      <c r="A494" s="110" t="s">
        <v>1504</v>
      </c>
      <c r="B494" s="110" t="s">
        <v>1514</v>
      </c>
      <c r="C494" s="167">
        <f>VLOOKUP(A494,'[1]Por família de produtos'!$F:$G,2,FALSE)</f>
        <v>148</v>
      </c>
      <c r="D494" s="167">
        <f>C494*(1-K494)*0.5</f>
        <v>70.018799999999999</v>
      </c>
      <c r="E494" s="167">
        <f>C494*(1-J494)*0.5</f>
        <v>74</v>
      </c>
      <c r="F494" s="111" t="s">
        <v>1517</v>
      </c>
      <c r="G494" s="160">
        <v>0</v>
      </c>
      <c r="H494" s="160">
        <v>0.12</v>
      </c>
      <c r="I494" s="126" t="s">
        <v>0</v>
      </c>
      <c r="J494" s="112"/>
      <c r="K494" s="112">
        <v>5.3800000000000001E-2</v>
      </c>
      <c r="M494" s="140">
        <v>84818021</v>
      </c>
      <c r="N494" s="163">
        <v>7898331576966</v>
      </c>
      <c r="O494" s="142" t="s">
        <v>616</v>
      </c>
      <c r="P494" s="162">
        <v>7.4999999999999997E-2</v>
      </c>
      <c r="Q494" s="146" t="s">
        <v>1519</v>
      </c>
      <c r="R494" s="171"/>
    </row>
    <row r="495" spans="1:18" s="113" customFormat="1" ht="14.4" x14ac:dyDescent="0.3">
      <c r="A495" s="110" t="s">
        <v>1505</v>
      </c>
      <c r="B495" s="110" t="s">
        <v>1514</v>
      </c>
      <c r="C495" s="167">
        <f>VLOOKUP(A495,'[1]Por família de produtos'!$F:$G,2,FALSE)</f>
        <v>171.94</v>
      </c>
      <c r="D495" s="167">
        <f>C495*(1-K495)*0.5</f>
        <v>81.344814</v>
      </c>
      <c r="E495" s="167">
        <f>C495*(1-J495)*0.5</f>
        <v>85.97</v>
      </c>
      <c r="F495" s="111" t="s">
        <v>1517</v>
      </c>
      <c r="G495" s="160">
        <v>0</v>
      </c>
      <c r="H495" s="160">
        <v>0.12</v>
      </c>
      <c r="I495" s="126" t="s">
        <v>0</v>
      </c>
      <c r="J495" s="112"/>
      <c r="K495" s="112">
        <v>5.3800000000000001E-2</v>
      </c>
      <c r="M495" s="140">
        <v>84818021</v>
      </c>
      <c r="N495" s="163">
        <v>7898331578885</v>
      </c>
      <c r="O495" s="142" t="s">
        <v>616</v>
      </c>
      <c r="P495" s="162">
        <v>0.20100000000000001</v>
      </c>
      <c r="Q495" s="146" t="s">
        <v>1520</v>
      </c>
      <c r="R495" s="171"/>
    </row>
    <row r="496" spans="1:18" s="72" customFormat="1" ht="14.4" x14ac:dyDescent="0.3">
      <c r="A496" s="114" t="s">
        <v>301</v>
      </c>
      <c r="B496" s="68" t="s">
        <v>17</v>
      </c>
      <c r="C496" s="167">
        <f>VLOOKUP(A496,'[1]Por família de produtos'!$F:$G,2,FALSE)</f>
        <v>256.82</v>
      </c>
      <c r="D496" s="167">
        <f>C496*(1-K496)*0.5</f>
        <v>121.501542</v>
      </c>
      <c r="E496" s="167">
        <f>C496*(1-J496)*0.5</f>
        <v>128.41</v>
      </c>
      <c r="F496" s="69" t="s">
        <v>9</v>
      </c>
      <c r="G496" s="84" t="s">
        <v>0</v>
      </c>
      <c r="H496" s="84">
        <v>0.13300000000000001</v>
      </c>
      <c r="I496" s="85" t="s">
        <v>0</v>
      </c>
      <c r="J496" s="84"/>
      <c r="K496" s="84">
        <v>5.3800000000000001E-2</v>
      </c>
      <c r="L496" s="86"/>
      <c r="M496" s="68">
        <v>84818021</v>
      </c>
      <c r="N496" s="70">
        <v>7898331578724</v>
      </c>
      <c r="O496" s="68" t="s">
        <v>616</v>
      </c>
      <c r="P496" s="71">
        <v>1.1449999809265137</v>
      </c>
      <c r="Q496" s="68" t="s">
        <v>1157</v>
      </c>
      <c r="R496" s="156"/>
    </row>
    <row r="497" spans="1:24" s="72" customFormat="1" ht="14.4" x14ac:dyDescent="0.3">
      <c r="A497" s="114" t="s">
        <v>302</v>
      </c>
      <c r="B497" s="68" t="s">
        <v>17</v>
      </c>
      <c r="C497" s="167">
        <f>VLOOKUP(A497,'[1]Por família de produtos'!$F:$G,2,FALSE)</f>
        <v>256.82</v>
      </c>
      <c r="D497" s="167">
        <f>C497*(1-K497)*0.5</f>
        <v>121.501542</v>
      </c>
      <c r="E497" s="167">
        <f>C497*(1-J497)*0.5</f>
        <v>128.41</v>
      </c>
      <c r="F497" s="69" t="s">
        <v>9</v>
      </c>
      <c r="G497" s="84" t="s">
        <v>0</v>
      </c>
      <c r="H497" s="84">
        <v>0.13300000000000001</v>
      </c>
      <c r="I497" s="85" t="s">
        <v>0</v>
      </c>
      <c r="J497" s="84"/>
      <c r="K497" s="84">
        <v>5.3800000000000001E-2</v>
      </c>
      <c r="L497" s="86"/>
      <c r="M497" s="68">
        <v>84818021</v>
      </c>
      <c r="N497" s="70">
        <v>7898331570391</v>
      </c>
      <c r="O497" s="68" t="s">
        <v>616</v>
      </c>
      <c r="P497" s="71">
        <v>1.1449999809265137</v>
      </c>
      <c r="Q497" s="68" t="s">
        <v>1157</v>
      </c>
      <c r="R497" s="156"/>
    </row>
    <row r="498" spans="1:24" s="72" customFormat="1" ht="14.4" x14ac:dyDescent="0.3">
      <c r="A498" s="114" t="s">
        <v>303</v>
      </c>
      <c r="B498" s="68" t="s">
        <v>17</v>
      </c>
      <c r="C498" s="167">
        <f>VLOOKUP(A498,'[1]Por família de produtos'!$F:$G,2,FALSE)</f>
        <v>256.82</v>
      </c>
      <c r="D498" s="167">
        <f>C498*(1-K498)*0.5</f>
        <v>121.501542</v>
      </c>
      <c r="E498" s="167">
        <f>C498*(1-J498)*0.5</f>
        <v>128.41</v>
      </c>
      <c r="F498" s="69" t="s">
        <v>9</v>
      </c>
      <c r="G498" s="84" t="s">
        <v>0</v>
      </c>
      <c r="H498" s="84">
        <v>0.13300000000000001</v>
      </c>
      <c r="I498" s="85" t="s">
        <v>0</v>
      </c>
      <c r="J498" s="84"/>
      <c r="K498" s="84">
        <v>5.3800000000000001E-2</v>
      </c>
      <c r="L498" s="86"/>
      <c r="M498" s="68">
        <v>84818021</v>
      </c>
      <c r="N498" s="70">
        <v>7898331570476</v>
      </c>
      <c r="O498" s="68" t="s">
        <v>616</v>
      </c>
      <c r="P498" s="71">
        <v>1.1449999809265137</v>
      </c>
      <c r="Q498" s="68" t="s">
        <v>1289</v>
      </c>
      <c r="R498" s="156"/>
    </row>
    <row r="499" spans="1:24" s="9" customFormat="1" ht="14.4" x14ac:dyDescent="0.3">
      <c r="A499" s="114" t="s">
        <v>304</v>
      </c>
      <c r="B499" s="68" t="s">
        <v>17</v>
      </c>
      <c r="C499" s="167">
        <f>VLOOKUP(A499,'[1]Por família de produtos'!$F:$G,2,FALSE)</f>
        <v>256.82</v>
      </c>
      <c r="D499" s="167">
        <f>C499*(1-K499)*0.5</f>
        <v>121.501542</v>
      </c>
      <c r="E499" s="167">
        <f>C499*(1-J499)*0.5</f>
        <v>128.41</v>
      </c>
      <c r="F499" s="69" t="s">
        <v>9</v>
      </c>
      <c r="G499" s="84" t="s">
        <v>0</v>
      </c>
      <c r="H499" s="84">
        <v>0.13300000000000001</v>
      </c>
      <c r="I499" s="85" t="s">
        <v>0</v>
      </c>
      <c r="J499" s="84"/>
      <c r="K499" s="84">
        <v>5.3800000000000001E-2</v>
      </c>
      <c r="L499" s="86"/>
      <c r="M499" s="68">
        <v>84818021</v>
      </c>
      <c r="N499" s="70">
        <v>7898331570513</v>
      </c>
      <c r="O499" s="68" t="s">
        <v>616</v>
      </c>
      <c r="P499" s="71">
        <v>1.1449999809265137</v>
      </c>
      <c r="Q499" s="68" t="s">
        <v>682</v>
      </c>
      <c r="R499" s="156"/>
      <c r="S499" s="72"/>
      <c r="T499" s="72"/>
      <c r="U499" s="72"/>
      <c r="V499" s="72"/>
      <c r="W499" s="72"/>
      <c r="X499" s="72"/>
    </row>
    <row r="500" spans="1:24" s="113" customFormat="1" ht="14.4" x14ac:dyDescent="0.3">
      <c r="A500" s="110" t="s">
        <v>1506</v>
      </c>
      <c r="B500" s="110" t="s">
        <v>1514</v>
      </c>
      <c r="C500" s="167">
        <f>VLOOKUP(A500,'[1]Por família de produtos'!$F:$G,2,FALSE)</f>
        <v>102.93</v>
      </c>
      <c r="D500" s="167">
        <f>C500*(1-K500)*0.5</f>
        <v>48.696183000000005</v>
      </c>
      <c r="E500" s="167">
        <f>C500*(1-J500)*0.5</f>
        <v>51.465000000000003</v>
      </c>
      <c r="F500" s="111" t="s">
        <v>1517</v>
      </c>
      <c r="G500" s="160">
        <v>0</v>
      </c>
      <c r="H500" s="160">
        <v>0.12</v>
      </c>
      <c r="I500" s="126" t="s">
        <v>0</v>
      </c>
      <c r="J500" s="112"/>
      <c r="K500" s="112">
        <v>5.3800000000000001E-2</v>
      </c>
      <c r="M500" s="140">
        <v>84818021</v>
      </c>
      <c r="N500" s="163">
        <v>7898331579110</v>
      </c>
      <c r="O500" s="142" t="s">
        <v>616</v>
      </c>
      <c r="P500" s="145">
        <v>0.2</v>
      </c>
      <c r="Q500" s="146" t="s">
        <v>1521</v>
      </c>
      <c r="R500" s="171"/>
    </row>
    <row r="501" spans="1:24" s="72" customFormat="1" ht="14.4" x14ac:dyDescent="0.3">
      <c r="A501" s="114" t="s">
        <v>305</v>
      </c>
      <c r="B501" s="68" t="s">
        <v>17</v>
      </c>
      <c r="C501" s="167">
        <f>VLOOKUP(A501,'[1]Por família de produtos'!$F:$G,2,FALSE)</f>
        <v>135.58000000000001</v>
      </c>
      <c r="D501" s="167">
        <f>C501*(1-K501)*0.5</f>
        <v>64.142898000000002</v>
      </c>
      <c r="E501" s="167">
        <f>C501*(1-J501)*0.5</f>
        <v>67.790000000000006</v>
      </c>
      <c r="F501" s="69" t="s">
        <v>9</v>
      </c>
      <c r="G501" s="84" t="s">
        <v>0</v>
      </c>
      <c r="H501" s="84">
        <v>0.13300000000000001</v>
      </c>
      <c r="I501" s="85" t="s">
        <v>0</v>
      </c>
      <c r="J501" s="84"/>
      <c r="K501" s="84">
        <v>5.3800000000000001E-2</v>
      </c>
      <c r="L501" s="86"/>
      <c r="M501" s="68">
        <v>84818021</v>
      </c>
      <c r="N501" s="70">
        <v>7898331579202</v>
      </c>
      <c r="O501" s="68" t="s">
        <v>616</v>
      </c>
      <c r="P501" s="71">
        <v>1.1449999809265137</v>
      </c>
      <c r="Q501" s="68" t="s">
        <v>1290</v>
      </c>
      <c r="R501" s="156"/>
    </row>
    <row r="502" spans="1:24" s="72" customFormat="1" ht="14.4" x14ac:dyDescent="0.3">
      <c r="A502" s="114" t="s">
        <v>306</v>
      </c>
      <c r="B502" s="68" t="s">
        <v>17</v>
      </c>
      <c r="C502" s="167">
        <f>VLOOKUP(A502,'[1]Por família de produtos'!$F:$G,2,FALSE)</f>
        <v>276.39999999999998</v>
      </c>
      <c r="D502" s="167">
        <f>C502*(1-K502)*0.5</f>
        <v>130.76483999999999</v>
      </c>
      <c r="E502" s="167">
        <f>C502*(1-J502)*0.5</f>
        <v>138.19999999999999</v>
      </c>
      <c r="F502" s="69" t="s">
        <v>9</v>
      </c>
      <c r="G502" s="84" t="s">
        <v>0</v>
      </c>
      <c r="H502" s="84">
        <v>0.13300000000000001</v>
      </c>
      <c r="I502" s="85" t="s">
        <v>0</v>
      </c>
      <c r="J502" s="84"/>
      <c r="K502" s="84">
        <v>5.3800000000000001E-2</v>
      </c>
      <c r="L502" s="86"/>
      <c r="M502" s="68">
        <v>84818021</v>
      </c>
      <c r="N502" s="70">
        <v>7898331579226</v>
      </c>
      <c r="O502" s="68" t="s">
        <v>616</v>
      </c>
      <c r="P502" s="71">
        <v>1.0429999828338623</v>
      </c>
      <c r="Q502" s="68" t="s">
        <v>1291</v>
      </c>
      <c r="R502" s="156"/>
    </row>
    <row r="503" spans="1:24" s="72" customFormat="1" ht="14.4" x14ac:dyDescent="0.3">
      <c r="A503" s="114" t="s">
        <v>307</v>
      </c>
      <c r="B503" s="68" t="s">
        <v>17</v>
      </c>
      <c r="C503" s="167">
        <f>VLOOKUP(A503,'[1]Por família de produtos'!$F:$G,2,FALSE)</f>
        <v>276.39999999999998</v>
      </c>
      <c r="D503" s="167">
        <f>C503*(1-K503)*0.5</f>
        <v>130.76483999999999</v>
      </c>
      <c r="E503" s="167">
        <f>C503*(1-J503)*0.5</f>
        <v>138.19999999999999</v>
      </c>
      <c r="F503" s="69" t="s">
        <v>9</v>
      </c>
      <c r="G503" s="84" t="s">
        <v>0</v>
      </c>
      <c r="H503" s="84">
        <v>0.13300000000000001</v>
      </c>
      <c r="I503" s="85" t="s">
        <v>0</v>
      </c>
      <c r="J503" s="84"/>
      <c r="K503" s="84">
        <v>5.3800000000000001E-2</v>
      </c>
      <c r="L503" s="86"/>
      <c r="M503" s="68">
        <v>84818021</v>
      </c>
      <c r="N503" s="70">
        <v>7898331579240</v>
      </c>
      <c r="O503" s="68" t="s">
        <v>616</v>
      </c>
      <c r="P503" s="71">
        <v>1.0429999828338623</v>
      </c>
      <c r="Q503" s="68" t="s">
        <v>1292</v>
      </c>
      <c r="R503" s="156"/>
    </row>
    <row r="504" spans="1:24" s="72" customFormat="1" ht="14.4" x14ac:dyDescent="0.3">
      <c r="A504" s="114" t="s">
        <v>308</v>
      </c>
      <c r="B504" s="68" t="s">
        <v>17</v>
      </c>
      <c r="C504" s="167">
        <f>VLOOKUP(A504,'[1]Por família de produtos'!$F:$G,2,FALSE)</f>
        <v>276.39999999999998</v>
      </c>
      <c r="D504" s="167">
        <f>C504*(1-K504)*0.5</f>
        <v>130.76483999999999</v>
      </c>
      <c r="E504" s="167">
        <f>C504*(1-J504)*0.5</f>
        <v>138.19999999999999</v>
      </c>
      <c r="F504" s="69" t="s">
        <v>9</v>
      </c>
      <c r="G504" s="84" t="s">
        <v>0</v>
      </c>
      <c r="H504" s="84">
        <v>0.13300000000000001</v>
      </c>
      <c r="I504" s="85" t="s">
        <v>0</v>
      </c>
      <c r="J504" s="84"/>
      <c r="K504" s="84">
        <v>5.3800000000000001E-2</v>
      </c>
      <c r="L504" s="86"/>
      <c r="M504" s="68">
        <v>84818021</v>
      </c>
      <c r="N504" s="70">
        <v>7898331578021</v>
      </c>
      <c r="O504" s="68" t="s">
        <v>616</v>
      </c>
      <c r="P504" s="71">
        <v>1.0490000247955322</v>
      </c>
      <c r="Q504" s="68" t="s">
        <v>1293</v>
      </c>
      <c r="R504" s="156"/>
    </row>
    <row r="505" spans="1:24" s="72" customFormat="1" ht="14.4" x14ac:dyDescent="0.3">
      <c r="A505" s="114" t="s">
        <v>309</v>
      </c>
      <c r="B505" s="68" t="s">
        <v>17</v>
      </c>
      <c r="C505" s="167">
        <f>VLOOKUP(A505,'[1]Por família de produtos'!$F:$G,2,FALSE)</f>
        <v>281.83</v>
      </c>
      <c r="D505" s="167">
        <f>C505*(1-K505)*0.5</f>
        <v>133.33377300000001</v>
      </c>
      <c r="E505" s="167">
        <f>C505*(1-J505)*0.5</f>
        <v>140.91499999999999</v>
      </c>
      <c r="F505" s="69" t="s">
        <v>9</v>
      </c>
      <c r="G505" s="84" t="s">
        <v>0</v>
      </c>
      <c r="H505" s="84">
        <v>0.13300000000000001</v>
      </c>
      <c r="I505" s="85" t="s">
        <v>0</v>
      </c>
      <c r="J505" s="84"/>
      <c r="K505" s="84">
        <v>5.3800000000000001E-2</v>
      </c>
      <c r="L505" s="86"/>
      <c r="M505" s="68">
        <v>84818021</v>
      </c>
      <c r="N505" s="70">
        <v>7898331578045</v>
      </c>
      <c r="O505" s="68" t="s">
        <v>616</v>
      </c>
      <c r="P505" s="71">
        <v>1.0349999666213989</v>
      </c>
      <c r="Q505" s="68" t="s">
        <v>1294</v>
      </c>
      <c r="R505" s="156"/>
    </row>
    <row r="506" spans="1:24" s="72" customFormat="1" ht="14.4" x14ac:dyDescent="0.3">
      <c r="A506" s="114" t="s">
        <v>310</v>
      </c>
      <c r="B506" s="68" t="s">
        <v>17</v>
      </c>
      <c r="C506" s="167">
        <f>VLOOKUP(A506,'[1]Por família de produtos'!$F:$G,2,FALSE)</f>
        <v>281.83</v>
      </c>
      <c r="D506" s="167">
        <f>C506*(1-K506)*0.5</f>
        <v>133.33377300000001</v>
      </c>
      <c r="E506" s="167">
        <f>C506*(1-J506)*0.5</f>
        <v>140.91499999999999</v>
      </c>
      <c r="F506" s="69" t="s">
        <v>9</v>
      </c>
      <c r="G506" s="84" t="s">
        <v>0</v>
      </c>
      <c r="H506" s="84">
        <v>0.13300000000000001</v>
      </c>
      <c r="I506" s="85" t="s">
        <v>0</v>
      </c>
      <c r="J506" s="84"/>
      <c r="K506" s="84">
        <v>5.3800000000000001E-2</v>
      </c>
      <c r="L506" s="86"/>
      <c r="M506" s="68">
        <v>84818021</v>
      </c>
      <c r="N506" s="70">
        <v>7898331578069</v>
      </c>
      <c r="O506" s="68" t="s">
        <v>616</v>
      </c>
      <c r="P506" s="71">
        <v>1.0349999666213989</v>
      </c>
      <c r="Q506" s="68" t="s">
        <v>1295</v>
      </c>
      <c r="R506" s="156"/>
    </row>
    <row r="507" spans="1:24" s="72" customFormat="1" ht="14.4" x14ac:dyDescent="0.3">
      <c r="A507" s="114" t="s">
        <v>311</v>
      </c>
      <c r="B507" s="68" t="s">
        <v>17</v>
      </c>
      <c r="C507" s="167">
        <f>VLOOKUP(A507,'[1]Por família de produtos'!$F:$G,2,FALSE)</f>
        <v>281.83</v>
      </c>
      <c r="D507" s="167">
        <f>C507*(1-K507)*0.5</f>
        <v>133.33377300000001</v>
      </c>
      <c r="E507" s="167">
        <f>C507*(1-J507)*0.5</f>
        <v>140.91499999999999</v>
      </c>
      <c r="F507" s="69" t="s">
        <v>9</v>
      </c>
      <c r="G507" s="84" t="s">
        <v>0</v>
      </c>
      <c r="H507" s="84">
        <v>0.13300000000000001</v>
      </c>
      <c r="I507" s="85" t="s">
        <v>0</v>
      </c>
      <c r="J507" s="84"/>
      <c r="K507" s="84">
        <v>5.3800000000000001E-2</v>
      </c>
      <c r="L507" s="86"/>
      <c r="M507" s="68">
        <v>84818021</v>
      </c>
      <c r="N507" s="70">
        <v>7898331578083</v>
      </c>
      <c r="O507" s="68" t="s">
        <v>616</v>
      </c>
      <c r="P507" s="71">
        <v>1.0349999666213989</v>
      </c>
      <c r="Q507" s="68" t="s">
        <v>1296</v>
      </c>
      <c r="R507" s="156"/>
    </row>
    <row r="508" spans="1:24" s="72" customFormat="1" ht="14.4" x14ac:dyDescent="0.3">
      <c r="A508" s="114" t="s">
        <v>312</v>
      </c>
      <c r="B508" s="68" t="s">
        <v>17</v>
      </c>
      <c r="C508" s="167">
        <f>VLOOKUP(A508,'[1]Por família de produtos'!$F:$G,2,FALSE)</f>
        <v>460.96</v>
      </c>
      <c r="D508" s="167">
        <f>C508*(1-K508)*0.5</f>
        <v>218.08017599999999</v>
      </c>
      <c r="E508" s="167">
        <f>C508*(1-J508)*0.5</f>
        <v>230.48</v>
      </c>
      <c r="F508" s="69" t="s">
        <v>9</v>
      </c>
      <c r="G508" s="84" t="s">
        <v>0</v>
      </c>
      <c r="H508" s="84">
        <v>0.13300000000000001</v>
      </c>
      <c r="I508" s="85" t="s">
        <v>0</v>
      </c>
      <c r="J508" s="84"/>
      <c r="K508" s="84">
        <v>5.3800000000000001E-2</v>
      </c>
      <c r="L508" s="86"/>
      <c r="M508" s="68">
        <v>84818021</v>
      </c>
      <c r="N508" s="70">
        <v>7898331575266</v>
      </c>
      <c r="O508" s="68" t="s">
        <v>616</v>
      </c>
      <c r="P508" s="71">
        <v>0.53</v>
      </c>
      <c r="Q508" s="68" t="s">
        <v>1297</v>
      </c>
      <c r="R508" s="156"/>
    </row>
    <row r="509" spans="1:24" s="72" customFormat="1" ht="14.4" x14ac:dyDescent="0.3">
      <c r="A509" s="114" t="s">
        <v>313</v>
      </c>
      <c r="B509" s="68" t="s">
        <v>17</v>
      </c>
      <c r="C509" s="167">
        <f>VLOOKUP(A509,'[1]Por família de produtos'!$F:$G,2,FALSE)</f>
        <v>507.1</v>
      </c>
      <c r="D509" s="167">
        <f>C509*(1-K509)*0.5</f>
        <v>239.90901000000002</v>
      </c>
      <c r="E509" s="167">
        <f>C509*(1-J509)*0.5</f>
        <v>253.55</v>
      </c>
      <c r="F509" s="69" t="s">
        <v>9</v>
      </c>
      <c r="G509" s="84" t="s">
        <v>0</v>
      </c>
      <c r="H509" s="84">
        <v>0.13300000000000001</v>
      </c>
      <c r="I509" s="85" t="s">
        <v>0</v>
      </c>
      <c r="J509" s="84"/>
      <c r="K509" s="84">
        <v>5.3800000000000001E-2</v>
      </c>
      <c r="L509" s="86"/>
      <c r="M509" s="68">
        <v>84818021</v>
      </c>
      <c r="N509" s="70">
        <v>7898331575280</v>
      </c>
      <c r="O509" s="68" t="s">
        <v>616</v>
      </c>
      <c r="P509" s="71">
        <v>0.55500000000000005</v>
      </c>
      <c r="Q509" s="68" t="s">
        <v>1298</v>
      </c>
      <c r="R509" s="156"/>
    </row>
    <row r="510" spans="1:24" s="72" customFormat="1" ht="14.4" x14ac:dyDescent="0.3">
      <c r="A510" s="114" t="s">
        <v>314</v>
      </c>
      <c r="B510" s="68" t="s">
        <v>17</v>
      </c>
      <c r="C510" s="167">
        <f>VLOOKUP(A510,'[1]Por família de produtos'!$F:$G,2,FALSE)</f>
        <v>626.79999999999995</v>
      </c>
      <c r="D510" s="167">
        <f>C510*(1-K510)*0.5</f>
        <v>296.53908000000001</v>
      </c>
      <c r="E510" s="167">
        <f>C510*(1-J510)*0.5</f>
        <v>313.39999999999998</v>
      </c>
      <c r="F510" s="69" t="s">
        <v>9</v>
      </c>
      <c r="G510" s="84" t="s">
        <v>0</v>
      </c>
      <c r="H510" s="84">
        <v>0.13300000000000001</v>
      </c>
      <c r="I510" s="85" t="s">
        <v>0</v>
      </c>
      <c r="J510" s="84"/>
      <c r="K510" s="84">
        <v>5.3800000000000001E-2</v>
      </c>
      <c r="L510" s="86"/>
      <c r="M510" s="68">
        <v>84818021</v>
      </c>
      <c r="N510" s="70">
        <v>7898331575303</v>
      </c>
      <c r="O510" s="68" t="s">
        <v>616</v>
      </c>
      <c r="P510" s="71">
        <v>0.75</v>
      </c>
      <c r="Q510" s="68" t="s">
        <v>1299</v>
      </c>
      <c r="R510" s="156"/>
    </row>
    <row r="511" spans="1:24" s="72" customFormat="1" ht="14.4" x14ac:dyDescent="0.3">
      <c r="A511" s="114" t="s">
        <v>315</v>
      </c>
      <c r="B511" s="68" t="s">
        <v>17</v>
      </c>
      <c r="C511" s="167">
        <f>VLOOKUP(A511,'[1]Por família de produtos'!$F:$G,2,FALSE)</f>
        <v>670.33</v>
      </c>
      <c r="D511" s="167">
        <f>C511*(1-K511)*0.5</f>
        <v>317.13312300000001</v>
      </c>
      <c r="E511" s="167">
        <f>C511*(1-J511)*0.5</f>
        <v>335.16500000000002</v>
      </c>
      <c r="F511" s="69" t="s">
        <v>9</v>
      </c>
      <c r="G511" s="84" t="s">
        <v>0</v>
      </c>
      <c r="H511" s="84">
        <v>0.13300000000000001</v>
      </c>
      <c r="I511" s="85" t="s">
        <v>0</v>
      </c>
      <c r="J511" s="84"/>
      <c r="K511" s="84">
        <v>5.3800000000000001E-2</v>
      </c>
      <c r="L511" s="86"/>
      <c r="M511" s="68">
        <v>84818021</v>
      </c>
      <c r="N511" s="70">
        <v>7898331575341</v>
      </c>
      <c r="O511" s="68" t="s">
        <v>616</v>
      </c>
      <c r="P511" s="71">
        <v>0.77</v>
      </c>
      <c r="Q511" s="68" t="s">
        <v>1300</v>
      </c>
      <c r="R511" s="156"/>
    </row>
    <row r="512" spans="1:24" s="72" customFormat="1" ht="14.4" x14ac:dyDescent="0.3">
      <c r="A512" s="114" t="s">
        <v>316</v>
      </c>
      <c r="B512" s="68" t="s">
        <v>17</v>
      </c>
      <c r="C512" s="167">
        <f>VLOOKUP(A512,'[1]Por família de produtos'!$F:$G,2,FALSE)</f>
        <v>644.22</v>
      </c>
      <c r="D512" s="167">
        <f>C512*(1-K512)*0.5</f>
        <v>304.78048200000001</v>
      </c>
      <c r="E512" s="167">
        <f>C512*(1-J512)*0.5</f>
        <v>322.11</v>
      </c>
      <c r="F512" s="69" t="s">
        <v>9</v>
      </c>
      <c r="G512" s="84" t="s">
        <v>0</v>
      </c>
      <c r="H512" s="84">
        <v>0.13300000000000001</v>
      </c>
      <c r="I512" s="85" t="s">
        <v>0</v>
      </c>
      <c r="J512" s="84"/>
      <c r="K512" s="84">
        <v>5.3800000000000001E-2</v>
      </c>
      <c r="L512" s="68"/>
      <c r="M512" s="68">
        <v>84818021</v>
      </c>
      <c r="N512" s="70">
        <v>7898331575365</v>
      </c>
      <c r="O512" s="68" t="s">
        <v>616</v>
      </c>
      <c r="P512" s="71">
        <v>0.84499999999999997</v>
      </c>
      <c r="Q512" s="68" t="s">
        <v>1301</v>
      </c>
      <c r="R512" s="156"/>
    </row>
    <row r="513" spans="1:18" s="72" customFormat="1" ht="14.4" x14ac:dyDescent="0.3">
      <c r="A513" s="115" t="s">
        <v>317</v>
      </c>
      <c r="B513" s="73" t="s">
        <v>17</v>
      </c>
      <c r="C513" s="167">
        <f>VLOOKUP(A513,'[1]Por família de produtos'!$F:$G,2,FALSE)</f>
        <v>957.62</v>
      </c>
      <c r="D513" s="167">
        <f>C513*(1-K513)*0.5</f>
        <v>453.05002200000001</v>
      </c>
      <c r="E513" s="167">
        <f>C513*(1-J513)*0.5</f>
        <v>478.81</v>
      </c>
      <c r="F513" s="74" t="s">
        <v>9</v>
      </c>
      <c r="G513" s="125" t="s">
        <v>0</v>
      </c>
      <c r="H513" s="125">
        <v>0.13300000000000001</v>
      </c>
      <c r="I513" s="126" t="s">
        <v>0</v>
      </c>
      <c r="J513" s="87"/>
      <c r="K513" s="87">
        <v>5.3800000000000001E-2</v>
      </c>
      <c r="L513" s="88"/>
      <c r="M513" s="127">
        <v>84818021</v>
      </c>
      <c r="N513" s="128">
        <v>7898331570032</v>
      </c>
      <c r="O513" s="127" t="s">
        <v>616</v>
      </c>
      <c r="P513" s="129">
        <v>0.6</v>
      </c>
      <c r="Q513" s="127" t="s">
        <v>1302</v>
      </c>
      <c r="R513" s="156"/>
    </row>
    <row r="514" spans="1:18" s="72" customFormat="1" ht="14.4" x14ac:dyDescent="0.3">
      <c r="A514" s="115" t="s">
        <v>318</v>
      </c>
      <c r="B514" s="73" t="s">
        <v>17</v>
      </c>
      <c r="C514" s="167">
        <f>VLOOKUP(A514,'[1]Por família de produtos'!$F:$G,2,FALSE)</f>
        <v>1724.15</v>
      </c>
      <c r="D514" s="167">
        <f>C514*(1-K514)*0.5</f>
        <v>815.69536500000004</v>
      </c>
      <c r="E514" s="167">
        <f>C514*(1-J514)*0.5</f>
        <v>862.07500000000005</v>
      </c>
      <c r="F514" s="69" t="s">
        <v>9</v>
      </c>
      <c r="G514" s="125" t="s">
        <v>0</v>
      </c>
      <c r="H514" s="125">
        <v>0.13300000000000001</v>
      </c>
      <c r="I514" s="126" t="s">
        <v>0</v>
      </c>
      <c r="J514" s="84"/>
      <c r="K514" s="84">
        <v>5.3800000000000001E-2</v>
      </c>
      <c r="L514" s="86"/>
      <c r="M514" s="127">
        <v>84818021</v>
      </c>
      <c r="N514" s="128">
        <v>7898331570117</v>
      </c>
      <c r="O514" s="127" t="s">
        <v>616</v>
      </c>
      <c r="P514" s="129">
        <v>0.23</v>
      </c>
      <c r="Q514" s="127" t="s">
        <v>1303</v>
      </c>
      <c r="R514" s="156"/>
    </row>
    <row r="515" spans="1:18" s="72" customFormat="1" ht="14.4" x14ac:dyDescent="0.3">
      <c r="A515" s="116" t="s">
        <v>989</v>
      </c>
      <c r="B515" s="76" t="s">
        <v>17</v>
      </c>
      <c r="C515" s="167">
        <f>VLOOKUP(A515,'[1]Por família de produtos'!$F:$G,2,FALSE)</f>
        <v>276.83999999999997</v>
      </c>
      <c r="D515" s="167">
        <f>C515*(1-K515)*0.5</f>
        <v>130.973004</v>
      </c>
      <c r="E515" s="167">
        <f>C515*(1-J515)*0.5</f>
        <v>138.41999999999999</v>
      </c>
      <c r="F515" s="75" t="s">
        <v>9</v>
      </c>
      <c r="G515" s="125" t="s">
        <v>0</v>
      </c>
      <c r="H515" s="125">
        <v>0.13300000000000001</v>
      </c>
      <c r="I515" s="126" t="s">
        <v>0</v>
      </c>
      <c r="J515" s="89"/>
      <c r="K515" s="89">
        <v>5.3800000000000001E-2</v>
      </c>
      <c r="L515" s="90"/>
      <c r="M515" s="127">
        <v>84818021</v>
      </c>
      <c r="N515" s="128">
        <v>7898331573903</v>
      </c>
      <c r="O515" s="127" t="s">
        <v>616</v>
      </c>
      <c r="P515" s="129">
        <v>0.152</v>
      </c>
      <c r="Q515" s="127" t="s">
        <v>1304</v>
      </c>
      <c r="R515" s="156"/>
    </row>
    <row r="516" spans="1:18" s="72" customFormat="1" ht="14.4" x14ac:dyDescent="0.3">
      <c r="A516" s="116" t="s">
        <v>990</v>
      </c>
      <c r="B516" s="76" t="s">
        <v>17</v>
      </c>
      <c r="C516" s="167">
        <f>VLOOKUP(A516,'[1]Por família de produtos'!$F:$G,2,FALSE)</f>
        <v>276.83999999999997</v>
      </c>
      <c r="D516" s="167">
        <f>C516*(1-K516)*0.5</f>
        <v>130.973004</v>
      </c>
      <c r="E516" s="167">
        <f>C516*(1-J516)*0.5</f>
        <v>138.41999999999999</v>
      </c>
      <c r="F516" s="75" t="s">
        <v>9</v>
      </c>
      <c r="G516" s="125" t="s">
        <v>0</v>
      </c>
      <c r="H516" s="125">
        <v>0.13300000000000001</v>
      </c>
      <c r="I516" s="126" t="s">
        <v>0</v>
      </c>
      <c r="J516" s="89"/>
      <c r="K516" s="89">
        <v>5.3800000000000001E-2</v>
      </c>
      <c r="L516" s="90"/>
      <c r="M516" s="127">
        <v>84818021</v>
      </c>
      <c r="N516" s="128">
        <v>7898331576867</v>
      </c>
      <c r="O516" s="127" t="s">
        <v>616</v>
      </c>
      <c r="P516" s="129">
        <v>0.158</v>
      </c>
      <c r="Q516" s="130" t="s">
        <v>1305</v>
      </c>
      <c r="R516" s="156"/>
    </row>
    <row r="517" spans="1:18" s="72" customFormat="1" ht="14.4" x14ac:dyDescent="0.3">
      <c r="A517" s="116" t="s">
        <v>991</v>
      </c>
      <c r="B517" s="76" t="s">
        <v>17</v>
      </c>
      <c r="C517" s="167">
        <f>VLOOKUP(A517,'[1]Por família de produtos'!$F:$G,2,FALSE)</f>
        <v>605.04</v>
      </c>
      <c r="D517" s="167">
        <f>C517*(1-K517)*0.5</f>
        <v>286.24442399999998</v>
      </c>
      <c r="E517" s="167">
        <f>C517*(1-J517)*0.5</f>
        <v>302.52</v>
      </c>
      <c r="F517" s="75" t="s">
        <v>9</v>
      </c>
      <c r="G517" s="125" t="s">
        <v>0</v>
      </c>
      <c r="H517" s="125">
        <v>0.13300000000000001</v>
      </c>
      <c r="I517" s="126" t="s">
        <v>0</v>
      </c>
      <c r="J517" s="89"/>
      <c r="K517" s="89">
        <v>5.3800000000000001E-2</v>
      </c>
      <c r="L517" s="90"/>
      <c r="M517" s="127">
        <v>84818021</v>
      </c>
      <c r="N517" s="128">
        <v>7898331574047</v>
      </c>
      <c r="O517" s="127" t="s">
        <v>616</v>
      </c>
      <c r="P517" s="129">
        <v>0.16</v>
      </c>
      <c r="Q517" s="127" t="s">
        <v>1306</v>
      </c>
      <c r="R517" s="156"/>
    </row>
    <row r="518" spans="1:18" s="72" customFormat="1" ht="14.4" x14ac:dyDescent="0.3">
      <c r="A518" s="116" t="s">
        <v>1000</v>
      </c>
      <c r="B518" s="76" t="s">
        <v>17</v>
      </c>
      <c r="C518" s="167">
        <f>VLOOKUP(A518,'[1]Por família de produtos'!$F:$G,2,FALSE)</f>
        <v>466.62</v>
      </c>
      <c r="D518" s="167">
        <f>C518*(1-K518)*0.5</f>
        <v>220.75792200000001</v>
      </c>
      <c r="E518" s="167">
        <f>C518*(1-J518)*0.5</f>
        <v>233.31</v>
      </c>
      <c r="F518" s="75" t="s">
        <v>9</v>
      </c>
      <c r="G518" s="125" t="s">
        <v>0</v>
      </c>
      <c r="H518" s="125">
        <v>0.13300000000000001</v>
      </c>
      <c r="I518" s="126" t="s">
        <v>0</v>
      </c>
      <c r="J518" s="89"/>
      <c r="K518" s="89">
        <v>5.3800000000000001E-2</v>
      </c>
      <c r="L518" s="90"/>
      <c r="M518" s="127">
        <v>84818021</v>
      </c>
      <c r="N518" s="128">
        <v>7898331577017</v>
      </c>
      <c r="O518" s="127" t="s">
        <v>616</v>
      </c>
      <c r="P518" s="129">
        <v>0.245</v>
      </c>
      <c r="Q518" s="127" t="s">
        <v>1307</v>
      </c>
      <c r="R518" s="156"/>
    </row>
    <row r="519" spans="1:18" s="72" customFormat="1" ht="14.4" x14ac:dyDescent="0.3">
      <c r="A519" s="116" t="s">
        <v>1001</v>
      </c>
      <c r="B519" s="76" t="s">
        <v>17</v>
      </c>
      <c r="C519" s="167">
        <f>VLOOKUP(A519,'[1]Por família de produtos'!$F:$G,2,FALSE)</f>
        <v>277.04000000000002</v>
      </c>
      <c r="D519" s="167">
        <f>C519*(1-K519)*0.5</f>
        <v>131.06762400000002</v>
      </c>
      <c r="E519" s="167">
        <f>C519*(1-J519)*0.5</f>
        <v>138.52000000000001</v>
      </c>
      <c r="F519" s="75" t="s">
        <v>9</v>
      </c>
      <c r="G519" s="125" t="s">
        <v>0</v>
      </c>
      <c r="H519" s="125">
        <v>0.13300000000000001</v>
      </c>
      <c r="I519" s="126" t="s">
        <v>0</v>
      </c>
      <c r="J519" s="89"/>
      <c r="K519" s="89">
        <v>5.3800000000000001E-2</v>
      </c>
      <c r="L519" s="90"/>
      <c r="M519" s="127">
        <v>84818021</v>
      </c>
      <c r="N519" s="128">
        <v>7898331576997</v>
      </c>
      <c r="O519" s="127" t="s">
        <v>616</v>
      </c>
      <c r="P519" s="129">
        <v>0.17499999999999999</v>
      </c>
      <c r="Q519" s="127" t="s">
        <v>1308</v>
      </c>
      <c r="R519" s="156"/>
    </row>
    <row r="520" spans="1:18" s="72" customFormat="1" ht="14.4" x14ac:dyDescent="0.3">
      <c r="A520" s="114" t="s">
        <v>319</v>
      </c>
      <c r="B520" s="68" t="s">
        <v>17</v>
      </c>
      <c r="C520" s="167">
        <f>VLOOKUP(A520,'[1]Por família de produtos'!$F:$G,2,FALSE)</f>
        <v>114.75</v>
      </c>
      <c r="D520" s="167">
        <f>C520*(1-K520)*0.5</f>
        <v>54.288225000000004</v>
      </c>
      <c r="E520" s="167">
        <f>C520*(1-J520)*0.5</f>
        <v>57.375</v>
      </c>
      <c r="F520" s="69" t="s">
        <v>9</v>
      </c>
      <c r="G520" s="84" t="s">
        <v>0</v>
      </c>
      <c r="H520" s="84">
        <v>0.13300000000000001</v>
      </c>
      <c r="I520" s="85" t="s">
        <v>0</v>
      </c>
      <c r="J520" s="84"/>
      <c r="K520" s="84">
        <v>5.3800000000000001E-2</v>
      </c>
      <c r="L520" s="86"/>
      <c r="M520" s="68">
        <v>84818021</v>
      </c>
      <c r="N520" s="70">
        <v>7898331571077</v>
      </c>
      <c r="O520" s="68" t="s">
        <v>616</v>
      </c>
      <c r="P520" s="71">
        <v>0.19499999284744263</v>
      </c>
      <c r="Q520" s="68" t="s">
        <v>1309</v>
      </c>
      <c r="R520" s="156"/>
    </row>
    <row r="521" spans="1:18" s="72" customFormat="1" ht="14.4" x14ac:dyDescent="0.3">
      <c r="A521" s="114" t="s">
        <v>320</v>
      </c>
      <c r="B521" s="68" t="s">
        <v>17</v>
      </c>
      <c r="C521" s="167">
        <f>VLOOKUP(A521,'[1]Por família de produtos'!$F:$G,2,FALSE)</f>
        <v>114.75</v>
      </c>
      <c r="D521" s="167">
        <f>C521*(1-K521)*0.5</f>
        <v>54.288225000000004</v>
      </c>
      <c r="E521" s="167">
        <f>C521*(1-J521)*0.5</f>
        <v>57.375</v>
      </c>
      <c r="F521" s="69" t="s">
        <v>9</v>
      </c>
      <c r="G521" s="84" t="s">
        <v>0</v>
      </c>
      <c r="H521" s="84">
        <v>0.13300000000000001</v>
      </c>
      <c r="I521" s="85" t="s">
        <v>0</v>
      </c>
      <c r="J521" s="84"/>
      <c r="K521" s="84">
        <v>5.3800000000000001E-2</v>
      </c>
      <c r="L521" s="68"/>
      <c r="M521" s="68">
        <v>84818021</v>
      </c>
      <c r="N521" s="70">
        <v>7898331571114</v>
      </c>
      <c r="O521" s="68" t="s">
        <v>616</v>
      </c>
      <c r="P521" s="71">
        <v>0.19499999284744263</v>
      </c>
      <c r="Q521" s="68" t="s">
        <v>1310</v>
      </c>
      <c r="R521" s="156"/>
    </row>
    <row r="522" spans="1:18" s="72" customFormat="1" ht="14.4" x14ac:dyDescent="0.3">
      <c r="A522" s="115" t="s">
        <v>321</v>
      </c>
      <c r="B522" s="73" t="s">
        <v>17</v>
      </c>
      <c r="C522" s="167">
        <f>VLOOKUP(A522,'[1]Por família de produtos'!$F:$G,2,FALSE)</f>
        <v>401.53</v>
      </c>
      <c r="D522" s="167">
        <f>C522*(1-K522)*0.5</f>
        <v>189.963843</v>
      </c>
      <c r="E522" s="167">
        <f>C522*(1-J522)*0.5</f>
        <v>200.76499999999999</v>
      </c>
      <c r="F522" s="69" t="s">
        <v>9</v>
      </c>
      <c r="G522" s="125" t="s">
        <v>0</v>
      </c>
      <c r="H522" s="125">
        <v>0.13300000000000001</v>
      </c>
      <c r="I522" s="126" t="s">
        <v>0</v>
      </c>
      <c r="J522" s="84"/>
      <c r="K522" s="84">
        <v>5.3800000000000001E-2</v>
      </c>
      <c r="L522" s="86"/>
      <c r="M522" s="127">
        <v>84818021</v>
      </c>
      <c r="N522" s="128">
        <v>7898331570155</v>
      </c>
      <c r="O522" s="127" t="s">
        <v>616</v>
      </c>
      <c r="P522" s="129">
        <v>0.21</v>
      </c>
      <c r="Q522" s="127" t="s">
        <v>1311</v>
      </c>
      <c r="R522" s="156"/>
    </row>
    <row r="523" spans="1:18" s="72" customFormat="1" ht="14.4" x14ac:dyDescent="0.3">
      <c r="A523" s="114" t="s">
        <v>322</v>
      </c>
      <c r="B523" s="68" t="s">
        <v>17</v>
      </c>
      <c r="C523" s="167">
        <f>VLOOKUP(A523,'[1]Por família de produtos'!$F:$G,2,FALSE)</f>
        <v>198.92</v>
      </c>
      <c r="D523" s="167">
        <f>C523*(1-K523)*0.5</f>
        <v>94.109051999999991</v>
      </c>
      <c r="E523" s="167">
        <f>C523*(1-J523)*0.5</f>
        <v>99.46</v>
      </c>
      <c r="F523" s="69" t="s">
        <v>9</v>
      </c>
      <c r="G523" s="84" t="s">
        <v>0</v>
      </c>
      <c r="H523" s="84">
        <v>0.13300000000000001</v>
      </c>
      <c r="I523" s="85" t="s">
        <v>0</v>
      </c>
      <c r="J523" s="84"/>
      <c r="K523" s="84">
        <v>5.3800000000000001E-2</v>
      </c>
      <c r="L523" s="86"/>
      <c r="M523" s="68">
        <v>84818021</v>
      </c>
      <c r="N523" s="70">
        <v>7898331578182</v>
      </c>
      <c r="O523" s="68" t="s">
        <v>616</v>
      </c>
      <c r="P523" s="71">
        <v>0.23999999463558197</v>
      </c>
      <c r="Q523" s="68" t="s">
        <v>1312</v>
      </c>
      <c r="R523" s="156"/>
    </row>
    <row r="524" spans="1:18" s="72" customFormat="1" ht="14.4" x14ac:dyDescent="0.3">
      <c r="A524" s="114" t="s">
        <v>323</v>
      </c>
      <c r="B524" s="68" t="s">
        <v>17</v>
      </c>
      <c r="C524" s="167">
        <f>VLOOKUP(A524,'[1]Por família de produtos'!$F:$G,2,FALSE)</f>
        <v>119.66</v>
      </c>
      <c r="D524" s="167">
        <f>C524*(1-K524)*0.5</f>
        <v>56.611145999999998</v>
      </c>
      <c r="E524" s="167">
        <f>C524*(1-J524)*0.5</f>
        <v>59.83</v>
      </c>
      <c r="F524" s="69" t="s">
        <v>9</v>
      </c>
      <c r="G524" s="84" t="s">
        <v>0</v>
      </c>
      <c r="H524" s="84">
        <v>0.13300000000000001</v>
      </c>
      <c r="I524" s="85" t="s">
        <v>0</v>
      </c>
      <c r="J524" s="84"/>
      <c r="K524" s="84">
        <v>5.3800000000000001E-2</v>
      </c>
      <c r="L524" s="86"/>
      <c r="M524" s="68">
        <v>84818021</v>
      </c>
      <c r="N524" s="70">
        <v>7898331571152</v>
      </c>
      <c r="O524" s="68" t="s">
        <v>616</v>
      </c>
      <c r="P524" s="71">
        <v>0.1809999942779541</v>
      </c>
      <c r="Q524" s="68" t="s">
        <v>1313</v>
      </c>
      <c r="R524" s="156"/>
    </row>
    <row r="525" spans="1:18" s="72" customFormat="1" ht="14.4" x14ac:dyDescent="0.3">
      <c r="A525" s="114" t="s">
        <v>324</v>
      </c>
      <c r="B525" s="68" t="s">
        <v>17</v>
      </c>
      <c r="C525" s="167">
        <f>VLOOKUP(A525,'[1]Por família de produtos'!$F:$G,2,FALSE)</f>
        <v>124.08</v>
      </c>
      <c r="D525" s="167">
        <f>C525*(1-K525)*0.5</f>
        <v>58.702248000000004</v>
      </c>
      <c r="E525" s="167">
        <f>C525*(1-J525)*0.5</f>
        <v>62.04</v>
      </c>
      <c r="F525" s="69" t="s">
        <v>9</v>
      </c>
      <c r="G525" s="84" t="s">
        <v>0</v>
      </c>
      <c r="H525" s="84">
        <v>0.13300000000000001</v>
      </c>
      <c r="I525" s="85" t="s">
        <v>0</v>
      </c>
      <c r="J525" s="84"/>
      <c r="K525" s="84">
        <v>5.3800000000000001E-2</v>
      </c>
      <c r="L525" s="86"/>
      <c r="M525" s="68">
        <v>84818021</v>
      </c>
      <c r="N525" s="70">
        <v>7898331571190</v>
      </c>
      <c r="O525" s="68" t="s">
        <v>616</v>
      </c>
      <c r="P525" s="71">
        <v>0.19300000369548798</v>
      </c>
      <c r="Q525" s="68" t="s">
        <v>1313</v>
      </c>
      <c r="R525" s="156"/>
    </row>
    <row r="526" spans="1:18" s="72" customFormat="1" ht="14.4" x14ac:dyDescent="0.3">
      <c r="A526" s="114" t="s">
        <v>325</v>
      </c>
      <c r="B526" s="68" t="s">
        <v>17</v>
      </c>
      <c r="C526" s="167">
        <f>VLOOKUP(A526,'[1]Por família de produtos'!$F:$G,2,FALSE)</f>
        <v>154.80000000000001</v>
      </c>
      <c r="D526" s="167">
        <f>C526*(1-K526)*0.5</f>
        <v>73.235880000000009</v>
      </c>
      <c r="E526" s="167">
        <f>C526*(1-J526)*0.5</f>
        <v>77.400000000000006</v>
      </c>
      <c r="F526" s="69" t="s">
        <v>9</v>
      </c>
      <c r="G526" s="84" t="s">
        <v>0</v>
      </c>
      <c r="H526" s="84">
        <v>0.13300000000000001</v>
      </c>
      <c r="I526" s="85" t="s">
        <v>0</v>
      </c>
      <c r="J526" s="84"/>
      <c r="K526" s="84">
        <v>5.3800000000000001E-2</v>
      </c>
      <c r="L526" s="86"/>
      <c r="M526" s="68">
        <v>84818021</v>
      </c>
      <c r="N526" s="70">
        <v>7898331579790</v>
      </c>
      <c r="O526" s="68" t="s">
        <v>616</v>
      </c>
      <c r="P526" s="71">
        <v>0.19300000369548798</v>
      </c>
      <c r="Q526" s="68" t="s">
        <v>1314</v>
      </c>
      <c r="R526" s="156"/>
    </row>
    <row r="527" spans="1:18" s="72" customFormat="1" ht="14.4" x14ac:dyDescent="0.3">
      <c r="A527" s="115" t="s">
        <v>326</v>
      </c>
      <c r="B527" s="73" t="s">
        <v>17</v>
      </c>
      <c r="C527" s="167">
        <f>VLOOKUP(A527,'[1]Por família de produtos'!$F:$G,2,FALSE)</f>
        <v>95.33</v>
      </c>
      <c r="D527" s="167">
        <f>C527*(1-K527)*0.5</f>
        <v>45.100622999999999</v>
      </c>
      <c r="E527" s="167">
        <f>C527*(1-J527)*0.5</f>
        <v>47.664999999999999</v>
      </c>
      <c r="F527" s="69" t="s">
        <v>9</v>
      </c>
      <c r="G527" s="125" t="s">
        <v>0</v>
      </c>
      <c r="H527" s="125">
        <v>0.13300000000000001</v>
      </c>
      <c r="I527" s="126" t="s">
        <v>0</v>
      </c>
      <c r="J527" s="84"/>
      <c r="K527" s="84">
        <v>5.3800000000000001E-2</v>
      </c>
      <c r="L527" s="86"/>
      <c r="M527" s="127">
        <v>84818021</v>
      </c>
      <c r="N527" s="128">
        <v>7898331572036</v>
      </c>
      <c r="O527" s="127" t="s">
        <v>616</v>
      </c>
      <c r="P527" s="129">
        <v>0.164000004529953</v>
      </c>
      <c r="Q527" s="127" t="s">
        <v>1315</v>
      </c>
      <c r="R527" s="156"/>
    </row>
    <row r="528" spans="1:18" s="72" customFormat="1" ht="14.4" x14ac:dyDescent="0.3">
      <c r="A528" s="115" t="s">
        <v>327</v>
      </c>
      <c r="B528" s="73" t="s">
        <v>17</v>
      </c>
      <c r="C528" s="167">
        <f>VLOOKUP(A528,'[1]Por família de produtos'!$F:$G,2,FALSE)</f>
        <v>95.33</v>
      </c>
      <c r="D528" s="167">
        <f>C528*(1-K528)*0.5</f>
        <v>45.100622999999999</v>
      </c>
      <c r="E528" s="167">
        <f>C528*(1-J528)*0.5</f>
        <v>47.664999999999999</v>
      </c>
      <c r="F528" s="69" t="s">
        <v>9</v>
      </c>
      <c r="G528" s="125" t="s">
        <v>0</v>
      </c>
      <c r="H528" s="125">
        <v>0.13300000000000001</v>
      </c>
      <c r="I528" s="126" t="s">
        <v>0</v>
      </c>
      <c r="J528" s="84"/>
      <c r="K528" s="84">
        <v>5.3800000000000001E-2</v>
      </c>
      <c r="L528" s="86"/>
      <c r="M528" s="127">
        <v>84818021</v>
      </c>
      <c r="N528" s="128">
        <v>7898331572074</v>
      </c>
      <c r="O528" s="127" t="s">
        <v>616</v>
      </c>
      <c r="P528" s="129">
        <v>0.164000004529953</v>
      </c>
      <c r="Q528" s="127" t="s">
        <v>1316</v>
      </c>
      <c r="R528" s="156"/>
    </row>
    <row r="529" spans="1:18" s="72" customFormat="1" ht="14.4" x14ac:dyDescent="0.3">
      <c r="A529" s="114" t="s">
        <v>328</v>
      </c>
      <c r="B529" s="68" t="s">
        <v>17</v>
      </c>
      <c r="C529" s="167">
        <f>VLOOKUP(A529,'[1]Por família de produtos'!$F:$G,2,FALSE)</f>
        <v>298.81</v>
      </c>
      <c r="D529" s="167">
        <f>C529*(1-K529)*0.5</f>
        <v>141.36701100000002</v>
      </c>
      <c r="E529" s="167">
        <f>C529*(1-J529)*0.5</f>
        <v>149.405</v>
      </c>
      <c r="F529" s="69" t="s">
        <v>9</v>
      </c>
      <c r="G529" s="84" t="s">
        <v>0</v>
      </c>
      <c r="H529" s="84">
        <v>0.13300000000000001</v>
      </c>
      <c r="I529" s="85" t="s">
        <v>0</v>
      </c>
      <c r="J529" s="84"/>
      <c r="K529" s="84">
        <v>5.3800000000000001E-2</v>
      </c>
      <c r="L529" s="86"/>
      <c r="M529" s="68">
        <v>84818021</v>
      </c>
      <c r="N529" s="70">
        <v>7898331571237</v>
      </c>
      <c r="O529" s="68" t="s">
        <v>616</v>
      </c>
      <c r="P529" s="71">
        <v>0.61000001430511475</v>
      </c>
      <c r="Q529" s="68" t="s">
        <v>1317</v>
      </c>
      <c r="R529" s="156"/>
    </row>
    <row r="530" spans="1:18" s="72" customFormat="1" ht="14.4" x14ac:dyDescent="0.3">
      <c r="A530" s="114" t="s">
        <v>329</v>
      </c>
      <c r="B530" s="68" t="s">
        <v>17</v>
      </c>
      <c r="C530" s="167">
        <f>VLOOKUP(A530,'[1]Por família de produtos'!$F:$G,2,FALSE)</f>
        <v>298.81</v>
      </c>
      <c r="D530" s="167">
        <f>C530*(1-K530)*0.5</f>
        <v>141.36701100000002</v>
      </c>
      <c r="E530" s="167">
        <f>C530*(1-J530)*0.5</f>
        <v>149.405</v>
      </c>
      <c r="F530" s="69" t="s">
        <v>9</v>
      </c>
      <c r="G530" s="84" t="s">
        <v>0</v>
      </c>
      <c r="H530" s="84">
        <v>0.13300000000000001</v>
      </c>
      <c r="I530" s="85" t="s">
        <v>0</v>
      </c>
      <c r="J530" s="84"/>
      <c r="K530" s="84">
        <v>5.3800000000000001E-2</v>
      </c>
      <c r="L530" s="86"/>
      <c r="M530" s="68">
        <v>84818021</v>
      </c>
      <c r="N530" s="70">
        <v>7898331571275</v>
      </c>
      <c r="O530" s="68" t="s">
        <v>616</v>
      </c>
      <c r="P530" s="71">
        <v>0.61000001430511475</v>
      </c>
      <c r="Q530" s="68" t="s">
        <v>1318</v>
      </c>
      <c r="R530" s="156"/>
    </row>
    <row r="531" spans="1:18" s="72" customFormat="1" ht="14.4" x14ac:dyDescent="0.3">
      <c r="A531" s="114" t="s">
        <v>330</v>
      </c>
      <c r="B531" s="68" t="s">
        <v>17</v>
      </c>
      <c r="C531" s="167">
        <f>VLOOKUP(A531,'[1]Por família de produtos'!$F:$G,2,FALSE)</f>
        <v>287.29000000000002</v>
      </c>
      <c r="D531" s="167">
        <f>C531*(1-K531)*0.5</f>
        <v>135.91689900000003</v>
      </c>
      <c r="E531" s="167">
        <f>C531*(1-J531)*0.5</f>
        <v>143.64500000000001</v>
      </c>
      <c r="F531" s="69" t="s">
        <v>9</v>
      </c>
      <c r="G531" s="84" t="s">
        <v>0</v>
      </c>
      <c r="H531" s="84">
        <v>0.13300000000000001</v>
      </c>
      <c r="I531" s="85" t="s">
        <v>0</v>
      </c>
      <c r="J531" s="84"/>
      <c r="K531" s="84">
        <v>5.3800000000000001E-2</v>
      </c>
      <c r="L531" s="86"/>
      <c r="M531" s="68">
        <v>84818021</v>
      </c>
      <c r="N531" s="70">
        <v>7898331571312</v>
      </c>
      <c r="O531" s="68" t="s">
        <v>616</v>
      </c>
      <c r="P531" s="71">
        <v>0.60000002384185791</v>
      </c>
      <c r="Q531" s="68" t="s">
        <v>1319</v>
      </c>
      <c r="R531" s="156"/>
    </row>
    <row r="532" spans="1:18" s="72" customFormat="1" ht="14.4" x14ac:dyDescent="0.3">
      <c r="A532" s="114" t="s">
        <v>331</v>
      </c>
      <c r="B532" s="68" t="s">
        <v>17</v>
      </c>
      <c r="C532" s="167">
        <f>VLOOKUP(A532,'[1]Por família de produtos'!$F:$G,2,FALSE)</f>
        <v>287.29000000000002</v>
      </c>
      <c r="D532" s="167">
        <f>C532*(1-K532)*0.5</f>
        <v>135.91689900000003</v>
      </c>
      <c r="E532" s="167">
        <f>C532*(1-J532)*0.5</f>
        <v>143.64500000000001</v>
      </c>
      <c r="F532" s="69" t="s">
        <v>9</v>
      </c>
      <c r="G532" s="84" t="s">
        <v>0</v>
      </c>
      <c r="H532" s="84">
        <v>0.13300000000000001</v>
      </c>
      <c r="I532" s="85" t="s">
        <v>0</v>
      </c>
      <c r="J532" s="84"/>
      <c r="K532" s="84">
        <v>5.3800000000000001E-2</v>
      </c>
      <c r="L532" s="86"/>
      <c r="M532" s="68">
        <v>84818021</v>
      </c>
      <c r="N532" s="70">
        <v>7898331571350</v>
      </c>
      <c r="O532" s="68" t="s">
        <v>616</v>
      </c>
      <c r="P532" s="71">
        <v>0.60000002384185791</v>
      </c>
      <c r="Q532" s="68" t="s">
        <v>1319</v>
      </c>
      <c r="R532" s="156"/>
    </row>
    <row r="533" spans="1:18" s="72" customFormat="1" ht="14.4" x14ac:dyDescent="0.3">
      <c r="A533" s="115" t="s">
        <v>332</v>
      </c>
      <c r="B533" s="73" t="s">
        <v>17</v>
      </c>
      <c r="C533" s="167">
        <f>VLOOKUP(A533,'[1]Por família de produtos'!$F:$G,2,FALSE)</f>
        <v>142.34</v>
      </c>
      <c r="D533" s="167">
        <f>C533*(1-K533)*0.5</f>
        <v>67.341054</v>
      </c>
      <c r="E533" s="167">
        <f>C533*(1-J533)*0.5</f>
        <v>71.17</v>
      </c>
      <c r="F533" s="69" t="s">
        <v>9</v>
      </c>
      <c r="G533" s="125" t="s">
        <v>0</v>
      </c>
      <c r="H533" s="125">
        <v>0.13300000000000001</v>
      </c>
      <c r="I533" s="126" t="s">
        <v>0</v>
      </c>
      <c r="J533" s="84"/>
      <c r="K533" s="84">
        <v>5.3800000000000001E-2</v>
      </c>
      <c r="L533" s="86"/>
      <c r="M533" s="127">
        <v>84818021</v>
      </c>
      <c r="N533" s="128">
        <v>7898331572715</v>
      </c>
      <c r="O533" s="127" t="s">
        <v>616</v>
      </c>
      <c r="P533" s="129">
        <v>0.12999999523162842</v>
      </c>
      <c r="Q533" s="127" t="s">
        <v>1320</v>
      </c>
      <c r="R533" s="156"/>
    </row>
    <row r="534" spans="1:18" s="72" customFormat="1" ht="14.4" x14ac:dyDescent="0.3">
      <c r="A534" s="114" t="s">
        <v>333</v>
      </c>
      <c r="B534" s="68" t="s">
        <v>17</v>
      </c>
      <c r="C534" s="167">
        <f>VLOOKUP(A534,'[1]Por família de produtos'!$F:$G,2,FALSE)</f>
        <v>285.11</v>
      </c>
      <c r="D534" s="167">
        <f>C534*(1-K534)*0.5</f>
        <v>134.88554100000002</v>
      </c>
      <c r="E534" s="167">
        <f>C534*(1-J534)*0.5</f>
        <v>142.55500000000001</v>
      </c>
      <c r="F534" s="69" t="s">
        <v>9</v>
      </c>
      <c r="G534" s="84" t="s">
        <v>0</v>
      </c>
      <c r="H534" s="84">
        <v>0.13300000000000001</v>
      </c>
      <c r="I534" s="85" t="s">
        <v>0</v>
      </c>
      <c r="J534" s="84"/>
      <c r="K534" s="84">
        <v>5.3800000000000001E-2</v>
      </c>
      <c r="L534" s="86"/>
      <c r="M534" s="68">
        <v>84818021</v>
      </c>
      <c r="N534" s="70">
        <v>7898331578205</v>
      </c>
      <c r="O534" s="68" t="s">
        <v>616</v>
      </c>
      <c r="P534" s="71">
        <v>0.45399999618530273</v>
      </c>
      <c r="Q534" s="68" t="s">
        <v>1321</v>
      </c>
      <c r="R534" s="156"/>
    </row>
    <row r="535" spans="1:18" s="72" customFormat="1" ht="14.4" x14ac:dyDescent="0.3">
      <c r="A535" s="115" t="s">
        <v>334</v>
      </c>
      <c r="B535" s="73" t="s">
        <v>17</v>
      </c>
      <c r="C535" s="167">
        <f>VLOOKUP(A535,'[1]Por família de produtos'!$F:$G,2,FALSE)</f>
        <v>99.68</v>
      </c>
      <c r="D535" s="167">
        <f>C535*(1-K535)*0.5</f>
        <v>47.158608000000008</v>
      </c>
      <c r="E535" s="167">
        <f>C535*(1-J535)*0.5</f>
        <v>49.84</v>
      </c>
      <c r="F535" s="74" t="s">
        <v>9</v>
      </c>
      <c r="G535" s="125" t="s">
        <v>0</v>
      </c>
      <c r="H535" s="125">
        <v>0.13300000000000001</v>
      </c>
      <c r="I535" s="126" t="s">
        <v>0</v>
      </c>
      <c r="J535" s="88"/>
      <c r="K535" s="87">
        <v>5.3800000000000001E-2</v>
      </c>
      <c r="L535" s="88"/>
      <c r="M535" s="127">
        <v>84818021</v>
      </c>
      <c r="N535" s="128">
        <v>7898331571398</v>
      </c>
      <c r="O535" s="127" t="s">
        <v>616</v>
      </c>
      <c r="P535" s="129">
        <v>0.26499998569488525</v>
      </c>
      <c r="Q535" s="127" t="s">
        <v>1322</v>
      </c>
      <c r="R535" s="156"/>
    </row>
    <row r="536" spans="1:18" s="72" customFormat="1" ht="14.4" x14ac:dyDescent="0.3">
      <c r="A536" s="114" t="s">
        <v>335</v>
      </c>
      <c r="B536" s="68" t="s">
        <v>17</v>
      </c>
      <c r="C536" s="167">
        <f>VLOOKUP(A536,'[1]Por família de produtos'!$F:$G,2,FALSE)</f>
        <v>174.11</v>
      </c>
      <c r="D536" s="167">
        <f>C536*(1-K536)*0.5</f>
        <v>82.371441000000004</v>
      </c>
      <c r="E536" s="167">
        <f>C536*(1-J536)*0.5</f>
        <v>87.055000000000007</v>
      </c>
      <c r="F536" s="69" t="s">
        <v>9</v>
      </c>
      <c r="G536" s="84" t="s">
        <v>0</v>
      </c>
      <c r="H536" s="84">
        <v>0.13300000000000001</v>
      </c>
      <c r="I536" s="85" t="s">
        <v>0</v>
      </c>
      <c r="J536" s="84"/>
      <c r="K536" s="84">
        <v>5.3800000000000001E-2</v>
      </c>
      <c r="L536" s="86"/>
      <c r="M536" s="68">
        <v>84818021</v>
      </c>
      <c r="N536" s="70">
        <v>7898331572937</v>
      </c>
      <c r="O536" s="68" t="s">
        <v>616</v>
      </c>
      <c r="P536" s="71">
        <v>0.45500001311302185</v>
      </c>
      <c r="Q536" s="68" t="s">
        <v>683</v>
      </c>
      <c r="R536" s="156"/>
    </row>
    <row r="537" spans="1:18" s="72" customFormat="1" ht="14.4" x14ac:dyDescent="0.3">
      <c r="A537" s="114" t="s">
        <v>336</v>
      </c>
      <c r="B537" s="68" t="s">
        <v>17</v>
      </c>
      <c r="C537" s="167">
        <f>VLOOKUP(A537,'[1]Por família de produtos'!$F:$G,2,FALSE)</f>
        <v>163.22999999999999</v>
      </c>
      <c r="D537" s="167">
        <f>C537*(1-K537)*0.5</f>
        <v>77.224113000000003</v>
      </c>
      <c r="E537" s="167">
        <f>C537*(1-J537)*0.5</f>
        <v>81.614999999999995</v>
      </c>
      <c r="F537" s="69" t="s">
        <v>9</v>
      </c>
      <c r="G537" s="84" t="s">
        <v>0</v>
      </c>
      <c r="H537" s="84">
        <v>0.13300000000000001</v>
      </c>
      <c r="I537" s="85" t="s">
        <v>0</v>
      </c>
      <c r="J537" s="84"/>
      <c r="K537" s="84">
        <v>5.3800000000000001E-2</v>
      </c>
      <c r="L537" s="86"/>
      <c r="M537" s="68">
        <v>84818021</v>
      </c>
      <c r="N537" s="70">
        <v>7898331573262</v>
      </c>
      <c r="O537" s="68" t="s">
        <v>616</v>
      </c>
      <c r="P537" s="71">
        <v>0.32400000095367432</v>
      </c>
      <c r="Q537" s="68" t="s">
        <v>1323</v>
      </c>
      <c r="R537" s="156"/>
    </row>
    <row r="538" spans="1:18" s="72" customFormat="1" ht="14.4" x14ac:dyDescent="0.3">
      <c r="A538" s="114" t="s">
        <v>337</v>
      </c>
      <c r="B538" s="68" t="s">
        <v>17</v>
      </c>
      <c r="C538" s="167">
        <f>VLOOKUP(A538,'[1]Por família de produtos'!$F:$G,2,FALSE)</f>
        <v>129.44</v>
      </c>
      <c r="D538" s="167">
        <f>C538*(1-K538)*0.5</f>
        <v>61.238064000000001</v>
      </c>
      <c r="E538" s="167">
        <f>C538*(1-J538)*0.5</f>
        <v>64.72</v>
      </c>
      <c r="F538" s="69" t="s">
        <v>9</v>
      </c>
      <c r="G538" s="84" t="s">
        <v>0</v>
      </c>
      <c r="H538" s="84">
        <v>0.13300000000000001</v>
      </c>
      <c r="I538" s="85" t="s">
        <v>0</v>
      </c>
      <c r="J538" s="84"/>
      <c r="K538" s="84">
        <v>5.3800000000000001E-2</v>
      </c>
      <c r="L538" s="86"/>
      <c r="M538" s="68">
        <v>84818021</v>
      </c>
      <c r="N538" s="70">
        <v>7898331579554</v>
      </c>
      <c r="O538" s="68" t="s">
        <v>616</v>
      </c>
      <c r="P538" s="71">
        <v>0.18500000238418579</v>
      </c>
      <c r="Q538" s="68" t="s">
        <v>1285</v>
      </c>
      <c r="R538" s="156"/>
    </row>
    <row r="539" spans="1:18" s="72" customFormat="1" ht="14.4" x14ac:dyDescent="0.3">
      <c r="A539" s="114" t="s">
        <v>338</v>
      </c>
      <c r="B539" s="68" t="s">
        <v>17</v>
      </c>
      <c r="C539" s="167">
        <f>VLOOKUP(A539,'[1]Por família de produtos'!$F:$G,2,FALSE)</f>
        <v>129.44</v>
      </c>
      <c r="D539" s="167">
        <f>C539*(1-K539)*0.5</f>
        <v>61.238064000000001</v>
      </c>
      <c r="E539" s="167">
        <f>C539*(1-J539)*0.5</f>
        <v>64.72</v>
      </c>
      <c r="F539" s="69" t="s">
        <v>9</v>
      </c>
      <c r="G539" s="84" t="s">
        <v>0</v>
      </c>
      <c r="H539" s="84">
        <v>0.13300000000000001</v>
      </c>
      <c r="I539" s="85" t="s">
        <v>0</v>
      </c>
      <c r="J539" s="84"/>
      <c r="K539" s="84">
        <v>5.3800000000000001E-2</v>
      </c>
      <c r="L539" s="86"/>
      <c r="M539" s="68">
        <v>84818021</v>
      </c>
      <c r="N539" s="70">
        <v>7898331579561</v>
      </c>
      <c r="O539" s="68" t="s">
        <v>616</v>
      </c>
      <c r="P539" s="71">
        <v>0.18500000238418579</v>
      </c>
      <c r="Q539" s="68" t="s">
        <v>1324</v>
      </c>
      <c r="R539" s="156"/>
    </row>
    <row r="540" spans="1:18" s="72" customFormat="1" ht="14.4" x14ac:dyDescent="0.3">
      <c r="A540" s="114" t="s">
        <v>339</v>
      </c>
      <c r="B540" s="68" t="s">
        <v>17</v>
      </c>
      <c r="C540" s="167">
        <f>VLOOKUP(A540,'[1]Por família de produtos'!$F:$G,2,FALSE)</f>
        <v>129.44</v>
      </c>
      <c r="D540" s="167">
        <f>C540*(1-K540)*0.5</f>
        <v>61.238064000000001</v>
      </c>
      <c r="E540" s="167">
        <f>C540*(1-J540)*0.5</f>
        <v>64.72</v>
      </c>
      <c r="F540" s="69" t="s">
        <v>9</v>
      </c>
      <c r="G540" s="84" t="s">
        <v>0</v>
      </c>
      <c r="H540" s="84">
        <v>0.13300000000000001</v>
      </c>
      <c r="I540" s="85" t="s">
        <v>0</v>
      </c>
      <c r="J540" s="84"/>
      <c r="K540" s="84">
        <v>5.3800000000000001E-2</v>
      </c>
      <c r="L540" s="86"/>
      <c r="M540" s="68">
        <v>84818021</v>
      </c>
      <c r="N540" s="70">
        <v>7898331579578</v>
      </c>
      <c r="O540" s="68" t="s">
        <v>616</v>
      </c>
      <c r="P540" s="71">
        <v>0.18500000238418579</v>
      </c>
      <c r="Q540" s="68" t="s">
        <v>1325</v>
      </c>
      <c r="R540" s="156"/>
    </row>
    <row r="541" spans="1:18" s="72" customFormat="1" ht="14.4" x14ac:dyDescent="0.3">
      <c r="A541" s="114" t="s">
        <v>340</v>
      </c>
      <c r="B541" s="68" t="s">
        <v>17</v>
      </c>
      <c r="C541" s="167">
        <f>VLOOKUP(A541,'[1]Por família de produtos'!$F:$G,2,FALSE)</f>
        <v>180.64</v>
      </c>
      <c r="D541" s="167">
        <f>C541*(1-K541)*0.5</f>
        <v>85.460784000000004</v>
      </c>
      <c r="E541" s="167">
        <f>C541*(1-J541)*0.5</f>
        <v>90.32</v>
      </c>
      <c r="F541" s="69" t="s">
        <v>9</v>
      </c>
      <c r="G541" s="84" t="s">
        <v>0</v>
      </c>
      <c r="H541" s="84">
        <v>0.13300000000000001</v>
      </c>
      <c r="I541" s="85" t="s">
        <v>0</v>
      </c>
      <c r="J541" s="84"/>
      <c r="K541" s="84">
        <v>5.3800000000000001E-2</v>
      </c>
      <c r="L541" s="86"/>
      <c r="M541" s="68">
        <v>84818021</v>
      </c>
      <c r="N541" s="70">
        <v>7898331573286</v>
      </c>
      <c r="O541" s="68" t="s">
        <v>616</v>
      </c>
      <c r="P541" s="71">
        <v>0.31999999284744263</v>
      </c>
      <c r="Q541" s="68" t="s">
        <v>1326</v>
      </c>
      <c r="R541" s="156"/>
    </row>
    <row r="542" spans="1:18" s="72" customFormat="1" ht="14.4" x14ac:dyDescent="0.3">
      <c r="A542" s="114" t="s">
        <v>341</v>
      </c>
      <c r="B542" s="68" t="s">
        <v>17</v>
      </c>
      <c r="C542" s="167">
        <f>VLOOKUP(A542,'[1]Por família de produtos'!$F:$G,2,FALSE)</f>
        <v>156.69999999999999</v>
      </c>
      <c r="D542" s="167">
        <f>C542*(1-K542)*0.5</f>
        <v>74.134770000000003</v>
      </c>
      <c r="E542" s="167">
        <f>C542*(1-J542)*0.5</f>
        <v>78.349999999999994</v>
      </c>
      <c r="F542" s="69" t="s">
        <v>9</v>
      </c>
      <c r="G542" s="84" t="s">
        <v>0</v>
      </c>
      <c r="H542" s="84">
        <v>0.13300000000000001</v>
      </c>
      <c r="I542" s="85" t="s">
        <v>0</v>
      </c>
      <c r="J542" s="84"/>
      <c r="K542" s="84">
        <v>5.3800000000000001E-2</v>
      </c>
      <c r="L542" s="86"/>
      <c r="M542" s="68">
        <v>84818021</v>
      </c>
      <c r="N542" s="70">
        <v>7898331573309</v>
      </c>
      <c r="O542" s="68" t="s">
        <v>616</v>
      </c>
      <c r="P542" s="71">
        <v>0.31999999284744263</v>
      </c>
      <c r="Q542" s="68" t="s">
        <v>1327</v>
      </c>
      <c r="R542" s="156"/>
    </row>
    <row r="543" spans="1:18" s="72" customFormat="1" ht="14.4" x14ac:dyDescent="0.3">
      <c r="A543" s="115" t="s">
        <v>342</v>
      </c>
      <c r="B543" s="73" t="s">
        <v>17</v>
      </c>
      <c r="C543" s="167">
        <f>VLOOKUP(A543,'[1]Por família de produtos'!$F:$G,2,FALSE)</f>
        <v>89.12</v>
      </c>
      <c r="D543" s="167">
        <f>C543*(1-K543)*0.5</f>
        <v>42.162672000000001</v>
      </c>
      <c r="E543" s="167">
        <f>C543*(1-J543)*0.5</f>
        <v>44.56</v>
      </c>
      <c r="F543" s="74" t="s">
        <v>9</v>
      </c>
      <c r="G543" s="125" t="s">
        <v>0</v>
      </c>
      <c r="H543" s="125">
        <v>0.13300000000000001</v>
      </c>
      <c r="I543" s="126" t="s">
        <v>0</v>
      </c>
      <c r="J543" s="87"/>
      <c r="K543" s="87">
        <v>5.3800000000000001E-2</v>
      </c>
      <c r="L543" s="88"/>
      <c r="M543" s="127">
        <v>84818021</v>
      </c>
      <c r="N543" s="128">
        <v>7898331571435</v>
      </c>
      <c r="O543" s="127" t="s">
        <v>616</v>
      </c>
      <c r="P543" s="129">
        <v>0.16599999368190765</v>
      </c>
      <c r="Q543" s="127" t="s">
        <v>1328</v>
      </c>
      <c r="R543" s="156"/>
    </row>
    <row r="544" spans="1:18" s="72" customFormat="1" ht="14.4" x14ac:dyDescent="0.3">
      <c r="A544" s="114" t="s">
        <v>343</v>
      </c>
      <c r="B544" s="68" t="s">
        <v>17</v>
      </c>
      <c r="C544" s="167">
        <f>VLOOKUP(A544,'[1]Por família de produtos'!$F:$G,2,FALSE)</f>
        <v>168.45</v>
      </c>
      <c r="D544" s="167">
        <f>C544*(1-K544)*0.5</f>
        <v>79.693694999999991</v>
      </c>
      <c r="E544" s="167">
        <f>C544*(1-J544)*0.5</f>
        <v>84.224999999999994</v>
      </c>
      <c r="F544" s="69" t="s">
        <v>9</v>
      </c>
      <c r="G544" s="84" t="s">
        <v>0</v>
      </c>
      <c r="H544" s="84">
        <v>0.13300000000000001</v>
      </c>
      <c r="I544" s="85" t="s">
        <v>0</v>
      </c>
      <c r="J544" s="84"/>
      <c r="K544" s="84">
        <v>5.3800000000000001E-2</v>
      </c>
      <c r="L544" s="86"/>
      <c r="M544" s="68">
        <v>84818021</v>
      </c>
      <c r="N544" s="70">
        <v>7898331573347</v>
      </c>
      <c r="O544" s="68" t="s">
        <v>616</v>
      </c>
      <c r="P544" s="71">
        <v>0.33000001311302185</v>
      </c>
      <c r="Q544" s="68" t="s">
        <v>1329</v>
      </c>
      <c r="R544" s="156"/>
    </row>
    <row r="545" spans="1:18" s="72" customFormat="1" ht="14.4" x14ac:dyDescent="0.3">
      <c r="A545" s="114" t="s">
        <v>344</v>
      </c>
      <c r="B545" s="68" t="s">
        <v>17</v>
      </c>
      <c r="C545" s="167">
        <f>VLOOKUP(A545,'[1]Por família de produtos'!$F:$G,2,FALSE)</f>
        <v>125.68</v>
      </c>
      <c r="D545" s="167">
        <f>C545*(1-K545)*0.5</f>
        <v>59.459208000000004</v>
      </c>
      <c r="E545" s="167">
        <f>C545*(1-J545)*0.5</f>
        <v>62.84</v>
      </c>
      <c r="F545" s="69" t="s">
        <v>9</v>
      </c>
      <c r="G545" s="84" t="s">
        <v>0</v>
      </c>
      <c r="H545" s="84">
        <v>0.13300000000000001</v>
      </c>
      <c r="I545" s="85" t="s">
        <v>0</v>
      </c>
      <c r="J545" s="84"/>
      <c r="K545" s="84">
        <v>5.3800000000000001E-2</v>
      </c>
      <c r="L545" s="86"/>
      <c r="M545" s="68">
        <v>84818021</v>
      </c>
      <c r="N545" s="70">
        <v>7898331571473</v>
      </c>
      <c r="O545" s="68" t="s">
        <v>616</v>
      </c>
      <c r="P545" s="71">
        <v>0.18999999761581421</v>
      </c>
      <c r="Q545" s="68" t="s">
        <v>1284</v>
      </c>
      <c r="R545" s="156"/>
    </row>
    <row r="546" spans="1:18" s="72" customFormat="1" ht="14.4" x14ac:dyDescent="0.3">
      <c r="A546" s="114" t="s">
        <v>345</v>
      </c>
      <c r="B546" s="68" t="s">
        <v>17</v>
      </c>
      <c r="C546" s="167">
        <f>VLOOKUP(A546,'[1]Por família de produtos'!$F:$G,2,FALSE)</f>
        <v>125.68</v>
      </c>
      <c r="D546" s="167">
        <f>C546*(1-K546)*0.5</f>
        <v>59.459208000000004</v>
      </c>
      <c r="E546" s="167">
        <f>C546*(1-J546)*0.5</f>
        <v>62.84</v>
      </c>
      <c r="F546" s="69" t="s">
        <v>9</v>
      </c>
      <c r="G546" s="84" t="s">
        <v>0</v>
      </c>
      <c r="H546" s="84">
        <v>0.13300000000000001</v>
      </c>
      <c r="I546" s="85" t="s">
        <v>0</v>
      </c>
      <c r="J546" s="84"/>
      <c r="K546" s="84">
        <v>5.3800000000000001E-2</v>
      </c>
      <c r="L546" s="86"/>
      <c r="M546" s="68">
        <v>84818021</v>
      </c>
      <c r="N546" s="70">
        <v>7898331571510</v>
      </c>
      <c r="O546" s="68" t="s">
        <v>616</v>
      </c>
      <c r="P546" s="71">
        <v>0.18999999761581421</v>
      </c>
      <c r="Q546" s="68" t="s">
        <v>1330</v>
      </c>
      <c r="R546" s="156"/>
    </row>
    <row r="547" spans="1:18" s="72" customFormat="1" ht="14.4" x14ac:dyDescent="0.3">
      <c r="A547" s="115" t="s">
        <v>346</v>
      </c>
      <c r="B547" s="73" t="s">
        <v>17</v>
      </c>
      <c r="C547" s="167">
        <f>VLOOKUP(A547,'[1]Por família de produtos'!$F:$G,2,FALSE)</f>
        <v>76.38</v>
      </c>
      <c r="D547" s="167">
        <f>C547*(1-K547)*0.5</f>
        <v>36.135378000000003</v>
      </c>
      <c r="E547" s="167">
        <f>C547*(1-J547)*0.5</f>
        <v>38.19</v>
      </c>
      <c r="F547" s="69" t="s">
        <v>9</v>
      </c>
      <c r="G547" s="125" t="s">
        <v>0</v>
      </c>
      <c r="H547" s="125">
        <v>0.13300000000000001</v>
      </c>
      <c r="I547" s="126" t="s">
        <v>0</v>
      </c>
      <c r="J547" s="84"/>
      <c r="K547" s="84">
        <v>5.3800000000000001E-2</v>
      </c>
      <c r="L547" s="86"/>
      <c r="M547" s="127">
        <v>84818021</v>
      </c>
      <c r="N547" s="128">
        <v>7898331576355</v>
      </c>
      <c r="O547" s="127" t="s">
        <v>616</v>
      </c>
      <c r="P547" s="129">
        <v>0.14200000464916229</v>
      </c>
      <c r="Q547" s="127" t="s">
        <v>1331</v>
      </c>
      <c r="R547" s="156"/>
    </row>
    <row r="548" spans="1:18" s="72" customFormat="1" ht="14.4" x14ac:dyDescent="0.3">
      <c r="A548" s="114" t="s">
        <v>347</v>
      </c>
      <c r="B548" s="68" t="s">
        <v>17</v>
      </c>
      <c r="C548" s="167">
        <f>VLOOKUP(A548,'[1]Por família de produtos'!$F:$G,2,FALSE)</f>
        <v>151.47999999999999</v>
      </c>
      <c r="D548" s="167">
        <f>C548*(1-K548)*0.5</f>
        <v>71.665188000000001</v>
      </c>
      <c r="E548" s="167">
        <f>C548*(1-J548)*0.5</f>
        <v>75.739999999999995</v>
      </c>
      <c r="F548" s="69" t="s">
        <v>9</v>
      </c>
      <c r="G548" s="84" t="s">
        <v>0</v>
      </c>
      <c r="H548" s="84">
        <v>0.13300000000000001</v>
      </c>
      <c r="I548" s="85" t="s">
        <v>0</v>
      </c>
      <c r="J548" s="84"/>
      <c r="K548" s="84">
        <v>5.3800000000000001E-2</v>
      </c>
      <c r="L548" s="86"/>
      <c r="M548" s="68">
        <v>84818021</v>
      </c>
      <c r="N548" s="70">
        <v>7898331576218</v>
      </c>
      <c r="O548" s="68" t="s">
        <v>616</v>
      </c>
      <c r="P548" s="71">
        <v>0.20800000429153442</v>
      </c>
      <c r="Q548" s="68" t="s">
        <v>1332</v>
      </c>
      <c r="R548" s="156"/>
    </row>
    <row r="549" spans="1:18" s="72" customFormat="1" ht="14.4" x14ac:dyDescent="0.3">
      <c r="A549" s="114" t="s">
        <v>348</v>
      </c>
      <c r="B549" s="68" t="s">
        <v>17</v>
      </c>
      <c r="C549" s="167">
        <f>VLOOKUP(A549,'[1]Por família de produtos'!$F:$G,2,FALSE)</f>
        <v>157.5</v>
      </c>
      <c r="D549" s="167">
        <f>C549*(1-K549)*0.5</f>
        <v>74.513249999999999</v>
      </c>
      <c r="E549" s="167">
        <f>C549*(1-J549)*0.5</f>
        <v>78.75</v>
      </c>
      <c r="F549" s="69" t="s">
        <v>9</v>
      </c>
      <c r="G549" s="84" t="s">
        <v>0</v>
      </c>
      <c r="H549" s="84">
        <v>0.13300000000000001</v>
      </c>
      <c r="I549" s="85" t="s">
        <v>0</v>
      </c>
      <c r="J549" s="84"/>
      <c r="K549" s="84">
        <v>5.3800000000000001E-2</v>
      </c>
      <c r="L549" s="86"/>
      <c r="M549" s="68">
        <v>84818021</v>
      </c>
      <c r="N549" s="70">
        <v>7898331579585</v>
      </c>
      <c r="O549" s="68" t="s">
        <v>616</v>
      </c>
      <c r="P549" s="71">
        <v>0.21199999749660492</v>
      </c>
      <c r="Q549" s="68" t="s">
        <v>1333</v>
      </c>
      <c r="R549" s="156"/>
    </row>
    <row r="550" spans="1:18" s="72" customFormat="1" ht="14.4" x14ac:dyDescent="0.3">
      <c r="A550" s="114" t="s">
        <v>349</v>
      </c>
      <c r="B550" s="68" t="s">
        <v>17</v>
      </c>
      <c r="C550" s="167">
        <f>VLOOKUP(A550,'[1]Por família de produtos'!$F:$G,2,FALSE)</f>
        <v>216.11</v>
      </c>
      <c r="D550" s="167">
        <f>C550*(1-K550)*0.5</f>
        <v>102.24164100000002</v>
      </c>
      <c r="E550" s="167">
        <f>C550*(1-J550)*0.5</f>
        <v>108.05500000000001</v>
      </c>
      <c r="F550" s="69" t="s">
        <v>9</v>
      </c>
      <c r="G550" s="84" t="s">
        <v>0</v>
      </c>
      <c r="H550" s="84">
        <v>0.13300000000000001</v>
      </c>
      <c r="I550" s="85" t="s">
        <v>0</v>
      </c>
      <c r="J550" s="84"/>
      <c r="K550" s="84">
        <v>5.3800000000000001E-2</v>
      </c>
      <c r="L550" s="86"/>
      <c r="M550" s="68">
        <v>84818021</v>
      </c>
      <c r="N550" s="70">
        <v>7898331576379</v>
      </c>
      <c r="O550" s="68" t="s">
        <v>616</v>
      </c>
      <c r="P550" s="71">
        <v>0.30000001192092896</v>
      </c>
      <c r="Q550" s="68" t="s">
        <v>1334</v>
      </c>
      <c r="R550" s="156"/>
    </row>
    <row r="551" spans="1:18" s="72" customFormat="1" ht="14.4" x14ac:dyDescent="0.3">
      <c r="A551" s="114" t="s">
        <v>350</v>
      </c>
      <c r="B551" s="68" t="s">
        <v>17</v>
      </c>
      <c r="C551" s="167">
        <f>VLOOKUP(A551,'[1]Por família de produtos'!$F:$G,2,FALSE)</f>
        <v>216.11</v>
      </c>
      <c r="D551" s="167">
        <f>C551*(1-K551)*0.5</f>
        <v>102.24164100000002</v>
      </c>
      <c r="E551" s="167">
        <f>C551*(1-J551)*0.5</f>
        <v>108.05500000000001</v>
      </c>
      <c r="F551" s="69" t="s">
        <v>9</v>
      </c>
      <c r="G551" s="84" t="s">
        <v>0</v>
      </c>
      <c r="H551" s="84">
        <v>0.13300000000000001</v>
      </c>
      <c r="I551" s="85" t="s">
        <v>0</v>
      </c>
      <c r="J551" s="84"/>
      <c r="K551" s="84">
        <v>5.3800000000000001E-2</v>
      </c>
      <c r="L551" s="86"/>
      <c r="M551" s="68">
        <v>84818021</v>
      </c>
      <c r="N551" s="70">
        <v>7898331576386</v>
      </c>
      <c r="O551" s="68" t="s">
        <v>616</v>
      </c>
      <c r="P551" s="71">
        <v>0.30000001192092896</v>
      </c>
      <c r="Q551" s="68" t="s">
        <v>684</v>
      </c>
      <c r="R551" s="156"/>
    </row>
    <row r="552" spans="1:18" s="72" customFormat="1" ht="14.4" x14ac:dyDescent="0.3">
      <c r="A552" s="114" t="s">
        <v>351</v>
      </c>
      <c r="B552" s="68" t="s">
        <v>17</v>
      </c>
      <c r="C552" s="167">
        <f>VLOOKUP(A552,'[1]Por família de produtos'!$F:$G,2,FALSE)</f>
        <v>365.64</v>
      </c>
      <c r="D552" s="167">
        <f>C552*(1-K552)*0.5</f>
        <v>172.984284</v>
      </c>
      <c r="E552" s="167">
        <f>C552*(1-J552)*0.5</f>
        <v>182.82</v>
      </c>
      <c r="F552" s="69" t="s">
        <v>9</v>
      </c>
      <c r="G552" s="84" t="s">
        <v>0</v>
      </c>
      <c r="H552" s="84">
        <v>0.13300000000000001</v>
      </c>
      <c r="I552" s="85" t="s">
        <v>0</v>
      </c>
      <c r="J552" s="84"/>
      <c r="K552" s="84">
        <v>5.3800000000000001E-2</v>
      </c>
      <c r="L552" s="86"/>
      <c r="M552" s="68">
        <v>84818021</v>
      </c>
      <c r="N552" s="70">
        <v>7898331577383</v>
      </c>
      <c r="O552" s="68" t="s">
        <v>616</v>
      </c>
      <c r="P552" s="71">
        <v>0.44299998879432678</v>
      </c>
      <c r="Q552" s="68" t="s">
        <v>1335</v>
      </c>
      <c r="R552" s="156"/>
    </row>
    <row r="553" spans="1:18" s="72" customFormat="1" ht="14.4" x14ac:dyDescent="0.3">
      <c r="A553" s="114" t="s">
        <v>352</v>
      </c>
      <c r="B553" s="68" t="s">
        <v>17</v>
      </c>
      <c r="C553" s="167">
        <f>VLOOKUP(A553,'[1]Por família de produtos'!$F:$G,2,FALSE)</f>
        <v>160.55000000000001</v>
      </c>
      <c r="D553" s="167">
        <f>C553*(1-K553)*0.5</f>
        <v>75.956205000000011</v>
      </c>
      <c r="E553" s="167">
        <f>C553*(1-J553)*0.5</f>
        <v>80.275000000000006</v>
      </c>
      <c r="F553" s="69" t="s">
        <v>9</v>
      </c>
      <c r="G553" s="84" t="s">
        <v>0</v>
      </c>
      <c r="H553" s="84">
        <v>0.13300000000000001</v>
      </c>
      <c r="I553" s="85" t="s">
        <v>0</v>
      </c>
      <c r="J553" s="84"/>
      <c r="K553" s="84">
        <v>5.3800000000000001E-2</v>
      </c>
      <c r="L553" s="86"/>
      <c r="M553" s="68">
        <v>84818021</v>
      </c>
      <c r="N553" s="70">
        <v>7898331579592</v>
      </c>
      <c r="O553" s="68" t="s">
        <v>616</v>
      </c>
      <c r="P553" s="71">
        <v>0.24199999868869781</v>
      </c>
      <c r="Q553" s="68" t="s">
        <v>1336</v>
      </c>
      <c r="R553" s="156"/>
    </row>
    <row r="554" spans="1:18" s="72" customFormat="1" ht="14.4" x14ac:dyDescent="0.3">
      <c r="A554" s="114" t="s">
        <v>353</v>
      </c>
      <c r="B554" s="68" t="s">
        <v>17</v>
      </c>
      <c r="C554" s="167">
        <f>VLOOKUP(A554,'[1]Por família de produtos'!$F:$G,2,FALSE)</f>
        <v>206.76</v>
      </c>
      <c r="D554" s="167">
        <f>C554*(1-K554)*0.5</f>
        <v>97.818156000000002</v>
      </c>
      <c r="E554" s="167">
        <f>C554*(1-J554)*0.5</f>
        <v>103.38</v>
      </c>
      <c r="F554" s="69" t="s">
        <v>9</v>
      </c>
      <c r="G554" s="84" t="s">
        <v>0</v>
      </c>
      <c r="H554" s="84">
        <v>0.13300000000000001</v>
      </c>
      <c r="I554" s="85" t="s">
        <v>0</v>
      </c>
      <c r="J554" s="84"/>
      <c r="K554" s="84">
        <v>5.3800000000000001E-2</v>
      </c>
      <c r="L554" s="86"/>
      <c r="M554" s="68">
        <v>84818021</v>
      </c>
      <c r="N554" s="70">
        <v>7898331571558</v>
      </c>
      <c r="O554" s="68" t="s">
        <v>616</v>
      </c>
      <c r="P554" s="71">
        <v>0.61000001430511475</v>
      </c>
      <c r="Q554" s="68" t="s">
        <v>1337</v>
      </c>
      <c r="R554" s="156"/>
    </row>
    <row r="555" spans="1:18" s="72" customFormat="1" ht="14.4" x14ac:dyDescent="0.3">
      <c r="A555" s="114" t="s">
        <v>354</v>
      </c>
      <c r="B555" s="68" t="s">
        <v>17</v>
      </c>
      <c r="C555" s="167">
        <f>VLOOKUP(A555,'[1]Por família de produtos'!$F:$G,2,FALSE)</f>
        <v>214.36</v>
      </c>
      <c r="D555" s="167">
        <f>C555*(1-K555)*0.5</f>
        <v>101.41371600000001</v>
      </c>
      <c r="E555" s="167">
        <f>C555*(1-J555)*0.5</f>
        <v>107.18</v>
      </c>
      <c r="F555" s="69" t="s">
        <v>9</v>
      </c>
      <c r="G555" s="84" t="s">
        <v>0</v>
      </c>
      <c r="H555" s="84">
        <v>0.13300000000000001</v>
      </c>
      <c r="I555" s="85" t="s">
        <v>0</v>
      </c>
      <c r="J555" s="84"/>
      <c r="K555" s="84">
        <v>5.3800000000000001E-2</v>
      </c>
      <c r="L555" s="86"/>
      <c r="M555" s="68">
        <v>84818021</v>
      </c>
      <c r="N555" s="70">
        <v>7898331571596</v>
      </c>
      <c r="O555" s="68" t="s">
        <v>616</v>
      </c>
      <c r="P555" s="71">
        <v>0.62400001287460327</v>
      </c>
      <c r="Q555" s="68" t="s">
        <v>1337</v>
      </c>
      <c r="R555" s="156"/>
    </row>
    <row r="556" spans="1:18" s="72" customFormat="1" ht="14.4" x14ac:dyDescent="0.3">
      <c r="A556" s="115" t="s">
        <v>355</v>
      </c>
      <c r="B556" s="73" t="s">
        <v>17</v>
      </c>
      <c r="C556" s="167">
        <f>VLOOKUP(A556,'[1]Por família de produtos'!$F:$G,2,FALSE)</f>
        <v>389.58</v>
      </c>
      <c r="D556" s="167">
        <f>C556*(1-K556)*0.5</f>
        <v>184.31029799999999</v>
      </c>
      <c r="E556" s="167">
        <f>C556*(1-J556)*0.5</f>
        <v>194.79</v>
      </c>
      <c r="F556" s="74" t="s">
        <v>9</v>
      </c>
      <c r="G556" s="125" t="s">
        <v>0</v>
      </c>
      <c r="H556" s="125">
        <v>0.13300000000000001</v>
      </c>
      <c r="I556" s="126" t="s">
        <v>0</v>
      </c>
      <c r="J556" s="88"/>
      <c r="K556" s="87">
        <v>5.3800000000000001E-2</v>
      </c>
      <c r="L556" s="88"/>
      <c r="M556" s="127">
        <v>84818021</v>
      </c>
      <c r="N556" s="128">
        <v>7898331577888</v>
      </c>
      <c r="O556" s="127" t="s">
        <v>616</v>
      </c>
      <c r="P556" s="129">
        <v>0.74900001287460327</v>
      </c>
      <c r="Q556" s="127" t="s">
        <v>1338</v>
      </c>
      <c r="R556" s="156"/>
    </row>
    <row r="557" spans="1:18" s="72" customFormat="1" ht="14.4" x14ac:dyDescent="0.3">
      <c r="A557" s="115" t="s">
        <v>356</v>
      </c>
      <c r="B557" s="73" t="s">
        <v>17</v>
      </c>
      <c r="C557" s="167">
        <f>VLOOKUP(A557,'[1]Por família de produtos'!$F:$G,2,FALSE)</f>
        <v>190.86</v>
      </c>
      <c r="D557" s="167">
        <f>C557*(1-K557)*0.5</f>
        <v>90.295866000000004</v>
      </c>
      <c r="E557" s="167">
        <f>C557*(1-J557)*0.5</f>
        <v>95.43</v>
      </c>
      <c r="F557" s="74" t="s">
        <v>9</v>
      </c>
      <c r="G557" s="125" t="s">
        <v>0</v>
      </c>
      <c r="H557" s="125">
        <v>0.13300000000000001</v>
      </c>
      <c r="I557" s="126" t="s">
        <v>0</v>
      </c>
      <c r="J557" s="87"/>
      <c r="K557" s="87">
        <v>5.3800000000000001E-2</v>
      </c>
      <c r="L557" s="88"/>
      <c r="M557" s="127">
        <v>84818021</v>
      </c>
      <c r="N557" s="128">
        <v>7898331577802</v>
      </c>
      <c r="O557" s="127" t="s">
        <v>616</v>
      </c>
      <c r="P557" s="129">
        <v>0.25200000405311584</v>
      </c>
      <c r="Q557" s="127" t="s">
        <v>1339</v>
      </c>
      <c r="R557" s="156"/>
    </row>
    <row r="558" spans="1:18" s="72" customFormat="1" ht="14.4" x14ac:dyDescent="0.3">
      <c r="A558" s="119" t="s">
        <v>357</v>
      </c>
      <c r="B558" s="68" t="s">
        <v>17</v>
      </c>
      <c r="C558" s="167">
        <f>VLOOKUP(A558,'[1]Por família de produtos'!$F:$G,2,FALSE)</f>
        <v>616.55999999999995</v>
      </c>
      <c r="D558" s="167">
        <f>C558*(1-K558)*0.5</f>
        <v>291.69453599999997</v>
      </c>
      <c r="E558" s="167">
        <f>C558*(1-J558)*0.5</f>
        <v>308.27999999999997</v>
      </c>
      <c r="F558" s="69" t="s">
        <v>10</v>
      </c>
      <c r="G558" s="84" t="s">
        <v>0</v>
      </c>
      <c r="H558" s="84">
        <v>0.13300000000000001</v>
      </c>
      <c r="I558" s="85" t="s">
        <v>0</v>
      </c>
      <c r="J558" s="84"/>
      <c r="K558" s="84">
        <v>5.3800000000000001E-2</v>
      </c>
      <c r="L558" s="86"/>
      <c r="M558" s="68">
        <v>84818021</v>
      </c>
      <c r="N558" s="70">
        <v>7898331576669</v>
      </c>
      <c r="O558" s="68" t="s">
        <v>616</v>
      </c>
      <c r="P558" s="71">
        <v>0.43</v>
      </c>
      <c r="Q558" s="68" t="s">
        <v>1340</v>
      </c>
      <c r="R558" s="156"/>
    </row>
    <row r="559" spans="1:18" s="72" customFormat="1" ht="14.4" x14ac:dyDescent="0.3">
      <c r="A559" s="122" t="s">
        <v>988</v>
      </c>
      <c r="B559" s="48" t="s">
        <v>17</v>
      </c>
      <c r="C559" s="167">
        <f>VLOOKUP(A559,'[1]Por família de produtos'!$F:$G,2,FALSE)</f>
        <v>922.79</v>
      </c>
      <c r="D559" s="167">
        <f>C559*(1-K559)*0.5</f>
        <v>436.57194900000002</v>
      </c>
      <c r="E559" s="167">
        <f>C559*(1-J559)*0.5</f>
        <v>461.39499999999998</v>
      </c>
      <c r="F559" s="75" t="s">
        <v>10</v>
      </c>
      <c r="G559" s="125" t="s">
        <v>0</v>
      </c>
      <c r="H559" s="125">
        <v>0.13300000000000001</v>
      </c>
      <c r="I559" s="126" t="s">
        <v>0</v>
      </c>
      <c r="J559" s="89"/>
      <c r="K559" s="89">
        <v>5.3800000000000001E-2</v>
      </c>
      <c r="L559" s="90"/>
      <c r="M559" s="127">
        <v>84818021</v>
      </c>
      <c r="N559" s="128">
        <v>7898331577024</v>
      </c>
      <c r="O559" s="127" t="s">
        <v>616</v>
      </c>
      <c r="P559" s="129">
        <v>1.081</v>
      </c>
      <c r="Q559" s="130" t="s">
        <v>1341</v>
      </c>
      <c r="R559" s="156"/>
    </row>
    <row r="560" spans="1:18" s="72" customFormat="1" ht="14.4" x14ac:dyDescent="0.3">
      <c r="A560" s="119" t="s">
        <v>965</v>
      </c>
      <c r="B560" s="68" t="s">
        <v>17</v>
      </c>
      <c r="C560" s="167">
        <f>VLOOKUP(A560,'[1]Por família de produtos'!$F:$G,2,FALSE)</f>
        <v>1279.73</v>
      </c>
      <c r="D560" s="167">
        <f>C560*(1-K560)*0.5</f>
        <v>605.44026300000007</v>
      </c>
      <c r="E560" s="167">
        <f>C560*(1-J560)*0.5</f>
        <v>639.86500000000001</v>
      </c>
      <c r="F560" s="69"/>
      <c r="G560" s="84" t="s">
        <v>0</v>
      </c>
      <c r="H560" s="84">
        <v>0.13300000000000001</v>
      </c>
      <c r="I560" s="85" t="s">
        <v>0</v>
      </c>
      <c r="J560" s="84"/>
      <c r="K560" s="84">
        <v>5.3800000000000001E-2</v>
      </c>
      <c r="L560" s="86"/>
      <c r="M560" s="68">
        <v>84818021</v>
      </c>
      <c r="N560" s="94">
        <v>7898331576454</v>
      </c>
      <c r="O560" s="68" t="s">
        <v>616</v>
      </c>
      <c r="P560" s="71">
        <v>0.94</v>
      </c>
      <c r="Q560" s="68" t="s">
        <v>1250</v>
      </c>
      <c r="R560" s="156"/>
    </row>
    <row r="561" spans="1:18" s="72" customFormat="1" ht="14.4" x14ac:dyDescent="0.3">
      <c r="A561" s="115" t="s">
        <v>358</v>
      </c>
      <c r="B561" s="73" t="s">
        <v>17</v>
      </c>
      <c r="C561" s="167">
        <f>VLOOKUP(A561,'[1]Por família de produtos'!$F:$G,2,FALSE)</f>
        <v>156.69999999999999</v>
      </c>
      <c r="D561" s="167">
        <f>C561*(1-K561)*0.5</f>
        <v>74.134770000000003</v>
      </c>
      <c r="E561" s="167">
        <f>C561*(1-J561)*0.5</f>
        <v>78.349999999999994</v>
      </c>
      <c r="F561" s="69" t="s">
        <v>10</v>
      </c>
      <c r="G561" s="125" t="s">
        <v>0</v>
      </c>
      <c r="H561" s="125">
        <v>0.13300000000000001</v>
      </c>
      <c r="I561" s="126" t="s">
        <v>0</v>
      </c>
      <c r="J561" s="84"/>
      <c r="K561" s="84">
        <v>5.3800000000000001E-2</v>
      </c>
      <c r="L561" s="86"/>
      <c r="M561" s="127">
        <v>84818021</v>
      </c>
      <c r="N561" s="128">
        <v>7898331575082</v>
      </c>
      <c r="O561" s="127" t="s">
        <v>616</v>
      </c>
      <c r="P561" s="129">
        <v>0.12999999523162842</v>
      </c>
      <c r="Q561" s="127" t="s">
        <v>1342</v>
      </c>
      <c r="R561" s="156"/>
    </row>
    <row r="562" spans="1:18" s="72" customFormat="1" ht="14.4" x14ac:dyDescent="0.3">
      <c r="A562" s="115" t="s">
        <v>359</v>
      </c>
      <c r="B562" s="73" t="s">
        <v>17</v>
      </c>
      <c r="C562" s="167">
        <f>VLOOKUP(A562,'[1]Por família de produtos'!$F:$G,2,FALSE)</f>
        <v>213.29</v>
      </c>
      <c r="D562" s="167">
        <f>C562*(1-K562)*0.5</f>
        <v>100.907499</v>
      </c>
      <c r="E562" s="167">
        <f>C562*(1-J562)*0.5</f>
        <v>106.645</v>
      </c>
      <c r="F562" s="74" t="s">
        <v>9</v>
      </c>
      <c r="G562" s="125" t="s">
        <v>0</v>
      </c>
      <c r="H562" s="125">
        <v>0.13300000000000001</v>
      </c>
      <c r="I562" s="126" t="s">
        <v>0</v>
      </c>
      <c r="J562" s="87"/>
      <c r="K562" s="87">
        <v>5.3800000000000001E-2</v>
      </c>
      <c r="L562" s="73"/>
      <c r="M562" s="127">
        <v>84818021</v>
      </c>
      <c r="N562" s="128">
        <v>7898331574580</v>
      </c>
      <c r="O562" s="127" t="s">
        <v>616</v>
      </c>
      <c r="P562" s="129">
        <v>0.25400000810623169</v>
      </c>
      <c r="Q562" s="127" t="s">
        <v>1343</v>
      </c>
      <c r="R562" s="156"/>
    </row>
    <row r="563" spans="1:18" s="72" customFormat="1" ht="14.4" x14ac:dyDescent="0.3">
      <c r="A563" s="115" t="s">
        <v>1003</v>
      </c>
      <c r="B563" s="73" t="s">
        <v>17</v>
      </c>
      <c r="C563" s="167">
        <f>VLOOKUP(A563,'[1]Por família de produtos'!$F:$G,2,FALSE)</f>
        <v>587.63</v>
      </c>
      <c r="D563" s="167">
        <f>C563*(1-K563)*0.5</f>
        <v>278.00775300000004</v>
      </c>
      <c r="E563" s="167">
        <f>C563*(1-J563)*0.5</f>
        <v>293.815</v>
      </c>
      <c r="F563" s="59" t="s">
        <v>9</v>
      </c>
      <c r="G563" s="125" t="s">
        <v>0</v>
      </c>
      <c r="H563" s="125">
        <v>0.13300000000000001</v>
      </c>
      <c r="I563" s="126" t="s">
        <v>0</v>
      </c>
      <c r="J563" s="104"/>
      <c r="K563" s="104">
        <v>5.3800000000000001E-2</v>
      </c>
      <c r="L563" s="101"/>
      <c r="M563" s="127">
        <v>84818021</v>
      </c>
      <c r="N563" s="128">
        <v>7898331574443</v>
      </c>
      <c r="O563" s="127" t="s">
        <v>616</v>
      </c>
      <c r="P563" s="129">
        <v>0.45700000000000002</v>
      </c>
      <c r="Q563" s="127" t="s">
        <v>1251</v>
      </c>
      <c r="R563" s="156"/>
    </row>
    <row r="564" spans="1:18" s="72" customFormat="1" ht="14.4" x14ac:dyDescent="0.3">
      <c r="A564" s="114" t="s">
        <v>983</v>
      </c>
      <c r="B564" s="68" t="s">
        <v>17</v>
      </c>
      <c r="C564" s="167">
        <f>VLOOKUP(A564,'[1]Por família de produtos'!$F:$G,2,FALSE)</f>
        <v>641.16999999999996</v>
      </c>
      <c r="D564" s="167">
        <f>C564*(1-K564)*0.5</f>
        <v>303.33752699999997</v>
      </c>
      <c r="E564" s="167">
        <f>C564*(1-J564)*0.5</f>
        <v>320.58499999999998</v>
      </c>
      <c r="F564" s="69"/>
      <c r="G564" s="84" t="s">
        <v>0</v>
      </c>
      <c r="H564" s="84"/>
      <c r="I564" s="85" t="s">
        <v>0</v>
      </c>
      <c r="J564" s="84"/>
      <c r="K564" s="84">
        <v>5.3800000000000001E-2</v>
      </c>
      <c r="L564" s="68"/>
      <c r="M564" s="68">
        <v>84818021</v>
      </c>
      <c r="N564" s="42">
        <v>7898331574306</v>
      </c>
      <c r="O564" s="68" t="s">
        <v>616</v>
      </c>
      <c r="P564" s="82">
        <v>0.35</v>
      </c>
      <c r="Q564" s="68" t="s">
        <v>1344</v>
      </c>
      <c r="R564" s="156"/>
    </row>
    <row r="565" spans="1:18" s="72" customFormat="1" ht="14.4" x14ac:dyDescent="0.3">
      <c r="A565" s="114" t="s">
        <v>360</v>
      </c>
      <c r="B565" s="68" t="s">
        <v>17</v>
      </c>
      <c r="C565" s="167">
        <f>VLOOKUP(A565,'[1]Por família de produtos'!$F:$G,2,FALSE)</f>
        <v>185.59</v>
      </c>
      <c r="D565" s="167">
        <f>C565*(1-K565)*0.5</f>
        <v>87.80262900000001</v>
      </c>
      <c r="E565" s="167">
        <f>C565*(1-J565)*0.5</f>
        <v>92.795000000000002</v>
      </c>
      <c r="F565" s="69" t="s">
        <v>9</v>
      </c>
      <c r="G565" s="84" t="s">
        <v>0</v>
      </c>
      <c r="H565" s="84">
        <v>0.13300000000000001</v>
      </c>
      <c r="I565" s="85" t="s">
        <v>0</v>
      </c>
      <c r="J565" s="84"/>
      <c r="K565" s="84">
        <v>5.3800000000000001E-2</v>
      </c>
      <c r="L565" s="86"/>
      <c r="M565" s="68">
        <v>84818021</v>
      </c>
      <c r="N565" s="70">
        <v>7898331578700</v>
      </c>
      <c r="O565" s="68" t="s">
        <v>616</v>
      </c>
      <c r="P565" s="71">
        <v>0.17000000178813934</v>
      </c>
      <c r="Q565" s="68" t="s">
        <v>1345</v>
      </c>
      <c r="R565" s="156"/>
    </row>
    <row r="566" spans="1:18" s="72" customFormat="1" ht="14.4" x14ac:dyDescent="0.3">
      <c r="A566" s="115" t="s">
        <v>361</v>
      </c>
      <c r="B566" s="73" t="s">
        <v>17</v>
      </c>
      <c r="C566" s="167">
        <f>VLOOKUP(A566,'[1]Por família de produtos'!$F:$G,2,FALSE)</f>
        <v>1545.25</v>
      </c>
      <c r="D566" s="167">
        <f>C566*(1-K566)*0.5</f>
        <v>731.05777499999999</v>
      </c>
      <c r="E566" s="167">
        <f>C566*(1-J566)*0.5</f>
        <v>772.625</v>
      </c>
      <c r="F566" s="69" t="s">
        <v>9</v>
      </c>
      <c r="G566" s="125" t="s">
        <v>0</v>
      </c>
      <c r="H566" s="125">
        <v>0.13300000000000001</v>
      </c>
      <c r="I566" s="126" t="s">
        <v>0</v>
      </c>
      <c r="J566" s="84"/>
      <c r="K566" s="84">
        <v>5.3800000000000001E-2</v>
      </c>
      <c r="L566" s="86"/>
      <c r="M566" s="127">
        <v>84818021</v>
      </c>
      <c r="N566" s="128">
        <v>7898331576744</v>
      </c>
      <c r="O566" s="127" t="s">
        <v>616</v>
      </c>
      <c r="P566" s="129">
        <v>0.7</v>
      </c>
      <c r="Q566" s="127" t="s">
        <v>1346</v>
      </c>
      <c r="R566" s="156"/>
    </row>
    <row r="567" spans="1:18" s="72" customFormat="1" ht="14.4" x14ac:dyDescent="0.3">
      <c r="A567" s="115" t="s">
        <v>362</v>
      </c>
      <c r="B567" s="73" t="s">
        <v>17</v>
      </c>
      <c r="C567" s="167">
        <f>VLOOKUP(A567,'[1]Por família de produtos'!$F:$G,2,FALSE)</f>
        <v>130.36000000000001</v>
      </c>
      <c r="D567" s="167">
        <f>C567*(1-K567)*0.5</f>
        <v>61.673316000000007</v>
      </c>
      <c r="E567" s="167">
        <f>C567*(1-J567)*0.5</f>
        <v>65.180000000000007</v>
      </c>
      <c r="F567" s="74" t="s">
        <v>9</v>
      </c>
      <c r="G567" s="125" t="s">
        <v>0</v>
      </c>
      <c r="H567" s="125">
        <v>0.13300000000000001</v>
      </c>
      <c r="I567" s="126" t="s">
        <v>0</v>
      </c>
      <c r="J567" s="87"/>
      <c r="K567" s="87">
        <v>5.3800000000000001E-2</v>
      </c>
      <c r="L567" s="88"/>
      <c r="M567" s="127">
        <v>84818021</v>
      </c>
      <c r="N567" s="128">
        <v>7898331575228</v>
      </c>
      <c r="O567" s="127" t="s">
        <v>616</v>
      </c>
      <c r="P567" s="129">
        <v>0.10299999999999999</v>
      </c>
      <c r="Q567" s="127" t="s">
        <v>685</v>
      </c>
      <c r="R567" s="156"/>
    </row>
    <row r="568" spans="1:18" s="72" customFormat="1" ht="14.4" x14ac:dyDescent="0.3">
      <c r="A568" s="114" t="s">
        <v>363</v>
      </c>
      <c r="B568" s="68" t="s">
        <v>17</v>
      </c>
      <c r="C568" s="167">
        <f>VLOOKUP(A568,'[1]Por família de produtos'!$F:$G,2,FALSE)</f>
        <v>298.17</v>
      </c>
      <c r="D568" s="167">
        <f>C568*(1-K568)*0.5</f>
        <v>141.06422700000002</v>
      </c>
      <c r="E568" s="167">
        <f>C568*(1-J568)*0.5</f>
        <v>149.08500000000001</v>
      </c>
      <c r="F568" s="69" t="s">
        <v>9</v>
      </c>
      <c r="G568" s="84" t="s">
        <v>0</v>
      </c>
      <c r="H568" s="84">
        <v>0.13300000000000001</v>
      </c>
      <c r="I568" s="85" t="s">
        <v>0</v>
      </c>
      <c r="J568" s="84"/>
      <c r="K568" s="84">
        <v>5.3800000000000001E-2</v>
      </c>
      <c r="L568" s="86"/>
      <c r="M568" s="68">
        <v>84818021</v>
      </c>
      <c r="N568" s="70">
        <v>7898331571756</v>
      </c>
      <c r="O568" s="68" t="s">
        <v>616</v>
      </c>
      <c r="P568" s="71">
        <v>0.62199997901916504</v>
      </c>
      <c r="Q568" s="68" t="s">
        <v>1347</v>
      </c>
      <c r="R568" s="156"/>
    </row>
    <row r="569" spans="1:18" s="72" customFormat="1" ht="14.4" x14ac:dyDescent="0.3">
      <c r="A569" s="114" t="s">
        <v>364</v>
      </c>
      <c r="B569" s="68" t="s">
        <v>17</v>
      </c>
      <c r="C569" s="167">
        <f>VLOOKUP(A569,'[1]Por família de produtos'!$F:$G,2,FALSE)</f>
        <v>298.17</v>
      </c>
      <c r="D569" s="167">
        <f>C569*(1-K569)*0.5</f>
        <v>141.06422700000002</v>
      </c>
      <c r="E569" s="167">
        <f>C569*(1-J569)*0.5</f>
        <v>149.08500000000001</v>
      </c>
      <c r="F569" s="69" t="s">
        <v>9</v>
      </c>
      <c r="G569" s="84" t="s">
        <v>0</v>
      </c>
      <c r="H569" s="84">
        <v>0.13300000000000001</v>
      </c>
      <c r="I569" s="85" t="s">
        <v>0</v>
      </c>
      <c r="J569" s="84"/>
      <c r="K569" s="84">
        <v>5.3800000000000001E-2</v>
      </c>
      <c r="L569" s="86"/>
      <c r="M569" s="68">
        <v>84818021</v>
      </c>
      <c r="N569" s="70">
        <v>7898331571794</v>
      </c>
      <c r="O569" s="68" t="s">
        <v>616</v>
      </c>
      <c r="P569" s="71">
        <v>0.64200001955032349</v>
      </c>
      <c r="Q569" s="68" t="s">
        <v>1347</v>
      </c>
      <c r="R569" s="156"/>
    </row>
    <row r="570" spans="1:18" s="72" customFormat="1" ht="14.4" x14ac:dyDescent="0.3">
      <c r="A570" s="115" t="s">
        <v>1497</v>
      </c>
      <c r="B570" s="73" t="s">
        <v>17</v>
      </c>
      <c r="C570" s="167">
        <f>VLOOKUP(A570,'[1]Por família de produtos'!$F:$G,2,FALSE)</f>
        <v>184.99</v>
      </c>
      <c r="D570" s="167">
        <f>C570*(1-K570)*0.5</f>
        <v>87.518769000000006</v>
      </c>
      <c r="E570" s="167">
        <f>C570*(1-J570)*0.5</f>
        <v>92.495000000000005</v>
      </c>
      <c r="F570" s="75" t="s">
        <v>9</v>
      </c>
      <c r="G570" s="125" t="s">
        <v>0</v>
      </c>
      <c r="H570" s="125">
        <v>0.13300000000000001</v>
      </c>
      <c r="I570" s="126" t="s">
        <v>0</v>
      </c>
      <c r="J570" s="89"/>
      <c r="K570" s="89">
        <v>5.3800000000000001E-2</v>
      </c>
      <c r="L570" s="90"/>
      <c r="M570" s="127">
        <v>84818021</v>
      </c>
      <c r="N570" s="128">
        <v>7898331573880</v>
      </c>
      <c r="O570" s="127" t="s">
        <v>616</v>
      </c>
      <c r="P570" s="129">
        <v>0.64200001955032349</v>
      </c>
      <c r="Q570" s="127" t="s">
        <v>1499</v>
      </c>
      <c r="R570" s="156"/>
    </row>
    <row r="571" spans="1:18" s="72" customFormat="1" ht="14.4" x14ac:dyDescent="0.3">
      <c r="A571" s="115" t="s">
        <v>963</v>
      </c>
      <c r="B571" s="73" t="s">
        <v>17</v>
      </c>
      <c r="C571" s="167">
        <f>VLOOKUP(A571,'[1]Por família de produtos'!$F:$G,2,FALSE)</f>
        <v>107.29</v>
      </c>
      <c r="D571" s="167">
        <f>C571*(1-K571)*0.5</f>
        <v>50.758899000000007</v>
      </c>
      <c r="E571" s="167">
        <f>C571*(1-J571)*0.5</f>
        <v>53.645000000000003</v>
      </c>
      <c r="F571" s="74"/>
      <c r="G571" s="125" t="s">
        <v>0</v>
      </c>
      <c r="H571" s="125">
        <v>0.13300000000000001</v>
      </c>
      <c r="I571" s="126" t="s">
        <v>0</v>
      </c>
      <c r="J571" s="87"/>
      <c r="K571" s="87">
        <v>5.3800000000000001E-2</v>
      </c>
      <c r="L571" s="88"/>
      <c r="M571" s="127">
        <v>84818021</v>
      </c>
      <c r="N571" s="136">
        <v>7898331577321</v>
      </c>
      <c r="O571" s="127" t="s">
        <v>616</v>
      </c>
      <c r="P571" s="129">
        <v>9.4E-2</v>
      </c>
      <c r="Q571" s="127" t="s">
        <v>1251</v>
      </c>
      <c r="R571" s="156"/>
    </row>
    <row r="572" spans="1:18" s="72" customFormat="1" ht="14.4" x14ac:dyDescent="0.3">
      <c r="A572" s="115" t="s">
        <v>365</v>
      </c>
      <c r="B572" s="73" t="s">
        <v>17</v>
      </c>
      <c r="C572" s="167">
        <f>VLOOKUP(A572,'[1]Por família de produtos'!$F:$G,2,FALSE)</f>
        <v>226.35</v>
      </c>
      <c r="D572" s="167">
        <f>C572*(1-K572)*0.5</f>
        <v>107.086185</v>
      </c>
      <c r="E572" s="167">
        <f>C572*(1-J572)*0.5</f>
        <v>113.175</v>
      </c>
      <c r="F572" s="69" t="s">
        <v>9</v>
      </c>
      <c r="G572" s="125" t="s">
        <v>0</v>
      </c>
      <c r="H572" s="125">
        <v>0.13300000000000001</v>
      </c>
      <c r="I572" s="126" t="s">
        <v>0</v>
      </c>
      <c r="J572" s="84"/>
      <c r="K572" s="84">
        <v>5.3800000000000001E-2</v>
      </c>
      <c r="L572" s="86"/>
      <c r="M572" s="127">
        <v>84818021</v>
      </c>
      <c r="N572" s="128">
        <v>7898331571893</v>
      </c>
      <c r="O572" s="127" t="s">
        <v>616</v>
      </c>
      <c r="P572" s="129">
        <v>0.81000000238418579</v>
      </c>
      <c r="Q572" s="127" t="s">
        <v>1348</v>
      </c>
      <c r="R572" s="156"/>
    </row>
    <row r="573" spans="1:18" s="72" customFormat="1" ht="14.4" x14ac:dyDescent="0.3">
      <c r="A573" s="115" t="s">
        <v>366</v>
      </c>
      <c r="B573" s="73" t="s">
        <v>17</v>
      </c>
      <c r="C573" s="167">
        <f>VLOOKUP(A573,'[1]Por família de produtos'!$F:$G,2,FALSE)</f>
        <v>226.35</v>
      </c>
      <c r="D573" s="167">
        <f>C573*(1-K573)*0.5</f>
        <v>107.086185</v>
      </c>
      <c r="E573" s="167">
        <f>C573*(1-J573)*0.5</f>
        <v>113.175</v>
      </c>
      <c r="F573" s="69" t="s">
        <v>9</v>
      </c>
      <c r="G573" s="125" t="s">
        <v>0</v>
      </c>
      <c r="H573" s="125">
        <v>0.13300000000000001</v>
      </c>
      <c r="I573" s="126" t="s">
        <v>0</v>
      </c>
      <c r="J573" s="84"/>
      <c r="K573" s="84">
        <v>5.3800000000000001E-2</v>
      </c>
      <c r="L573" s="86"/>
      <c r="M573" s="127">
        <v>84818021</v>
      </c>
      <c r="N573" s="128">
        <v>7898331571633</v>
      </c>
      <c r="O573" s="127" t="s">
        <v>616</v>
      </c>
      <c r="P573" s="129">
        <v>0.81000000238418579</v>
      </c>
      <c r="Q573" s="127" t="s">
        <v>1349</v>
      </c>
      <c r="R573" s="156"/>
    </row>
    <row r="574" spans="1:18" s="72" customFormat="1" ht="14.4" x14ac:dyDescent="0.3">
      <c r="A574" s="115" t="s">
        <v>367</v>
      </c>
      <c r="B574" s="73" t="s">
        <v>17</v>
      </c>
      <c r="C574" s="167">
        <f>VLOOKUP(A574,'[1]Por família de produtos'!$F:$G,2,FALSE)</f>
        <v>226.35</v>
      </c>
      <c r="D574" s="167">
        <f>C574*(1-K574)*0.5</f>
        <v>107.086185</v>
      </c>
      <c r="E574" s="167">
        <f>C574*(1-J574)*0.5</f>
        <v>113.175</v>
      </c>
      <c r="F574" s="69" t="s">
        <v>9</v>
      </c>
      <c r="G574" s="125" t="s">
        <v>0</v>
      </c>
      <c r="H574" s="125">
        <v>0.13300000000000001</v>
      </c>
      <c r="I574" s="126" t="s">
        <v>0</v>
      </c>
      <c r="J574" s="84"/>
      <c r="K574" s="84">
        <v>5.3800000000000001E-2</v>
      </c>
      <c r="L574" s="86"/>
      <c r="M574" s="127">
        <v>84818021</v>
      </c>
      <c r="N574" s="128">
        <v>7898331571916</v>
      </c>
      <c r="O574" s="127" t="s">
        <v>616</v>
      </c>
      <c r="P574" s="129">
        <v>0.81000000238418579</v>
      </c>
      <c r="Q574" s="127" t="s">
        <v>1348</v>
      </c>
      <c r="R574" s="156"/>
    </row>
    <row r="575" spans="1:18" s="72" customFormat="1" ht="14.4" x14ac:dyDescent="0.3">
      <c r="A575" s="115" t="s">
        <v>368</v>
      </c>
      <c r="B575" s="73" t="s">
        <v>17</v>
      </c>
      <c r="C575" s="167">
        <f>VLOOKUP(A575,'[1]Por família de produtos'!$F:$G,2,FALSE)</f>
        <v>226.35</v>
      </c>
      <c r="D575" s="167">
        <f>C575*(1-K575)*0.5</f>
        <v>107.086185</v>
      </c>
      <c r="E575" s="167">
        <f>C575*(1-J575)*0.5</f>
        <v>113.175</v>
      </c>
      <c r="F575" s="69" t="s">
        <v>9</v>
      </c>
      <c r="G575" s="125" t="s">
        <v>0</v>
      </c>
      <c r="H575" s="125">
        <v>0.13300000000000001</v>
      </c>
      <c r="I575" s="126" t="s">
        <v>0</v>
      </c>
      <c r="J575" s="84"/>
      <c r="K575" s="84">
        <v>5.3800000000000001E-2</v>
      </c>
      <c r="L575" s="86"/>
      <c r="M575" s="127">
        <v>84818021</v>
      </c>
      <c r="N575" s="128">
        <v>7898331571671</v>
      </c>
      <c r="O575" s="127" t="s">
        <v>616</v>
      </c>
      <c r="P575" s="129">
        <v>0.81000000238418579</v>
      </c>
      <c r="Q575" s="127" t="s">
        <v>1349</v>
      </c>
      <c r="R575" s="156"/>
    </row>
    <row r="576" spans="1:18" s="72" customFormat="1" ht="14.4" x14ac:dyDescent="0.3">
      <c r="A576" s="115" t="s">
        <v>369</v>
      </c>
      <c r="B576" s="73" t="s">
        <v>17</v>
      </c>
      <c r="C576" s="167">
        <f>VLOOKUP(A576,'[1]Por família de produtos'!$F:$G,2,FALSE)</f>
        <v>702.98</v>
      </c>
      <c r="D576" s="167">
        <f>C576*(1-K576)*0.5</f>
        <v>332.579838</v>
      </c>
      <c r="E576" s="167">
        <f>C576*(1-J576)*0.5</f>
        <v>351.49</v>
      </c>
      <c r="F576" s="69" t="s">
        <v>9</v>
      </c>
      <c r="G576" s="125" t="s">
        <v>0</v>
      </c>
      <c r="H576" s="125">
        <v>0.13300000000000001</v>
      </c>
      <c r="I576" s="126" t="s">
        <v>0</v>
      </c>
      <c r="J576" s="84"/>
      <c r="K576" s="84">
        <v>5.3800000000000001E-2</v>
      </c>
      <c r="L576" s="86"/>
      <c r="M576" s="127">
        <v>84818021</v>
      </c>
      <c r="N576" s="128">
        <v>7898331578601</v>
      </c>
      <c r="O576" s="127" t="s">
        <v>616</v>
      </c>
      <c r="P576" s="129">
        <v>0.76</v>
      </c>
      <c r="Q576" s="127" t="s">
        <v>1350</v>
      </c>
      <c r="R576" s="156"/>
    </row>
    <row r="577" spans="1:24" s="72" customFormat="1" ht="14.4" x14ac:dyDescent="0.3">
      <c r="A577" s="115" t="s">
        <v>370</v>
      </c>
      <c r="B577" s="57" t="s">
        <v>17</v>
      </c>
      <c r="C577" s="167">
        <f>VLOOKUP(A577,'[1]Por família de produtos'!$F:$G,2,FALSE)</f>
        <v>702.98</v>
      </c>
      <c r="D577" s="167">
        <f>C577*(1-K577)*0.5</f>
        <v>332.579838</v>
      </c>
      <c r="E577" s="167">
        <f>C577*(1-J577)*0.5</f>
        <v>351.49</v>
      </c>
      <c r="F577" s="49" t="s">
        <v>9</v>
      </c>
      <c r="G577" s="125" t="s">
        <v>0</v>
      </c>
      <c r="H577" s="148">
        <v>0.13300000000000001</v>
      </c>
      <c r="I577" s="126" t="s">
        <v>0</v>
      </c>
      <c r="J577" s="105"/>
      <c r="K577" s="105">
        <v>5.3800000000000001E-2</v>
      </c>
      <c r="L577" s="106"/>
      <c r="M577" s="130">
        <v>84818021</v>
      </c>
      <c r="N577" s="137">
        <v>7898331571572</v>
      </c>
      <c r="O577" s="130" t="s">
        <v>616</v>
      </c>
      <c r="P577" s="132">
        <v>0.57499999999999996</v>
      </c>
      <c r="Q577" s="127"/>
      <c r="R577" s="157"/>
      <c r="S577" s="9"/>
      <c r="T577" s="9"/>
      <c r="U577" s="9"/>
      <c r="V577" s="9"/>
      <c r="W577" s="9"/>
      <c r="X577" s="9"/>
    </row>
    <row r="578" spans="1:24" s="72" customFormat="1" ht="14.4" x14ac:dyDescent="0.3">
      <c r="A578" s="116" t="s">
        <v>994</v>
      </c>
      <c r="B578" s="48" t="s">
        <v>17</v>
      </c>
      <c r="C578" s="167">
        <f>VLOOKUP(A578,'[1]Por família de produtos'!$F:$G,2,FALSE)</f>
        <v>417.85</v>
      </c>
      <c r="D578" s="167">
        <f>C578*(1-K578)*0.5</f>
        <v>197.68483500000002</v>
      </c>
      <c r="E578" s="167">
        <f>C578*(1-J578)*0.5</f>
        <v>208.92500000000001</v>
      </c>
      <c r="F578" s="50" t="s">
        <v>9</v>
      </c>
      <c r="G578" s="125" t="s">
        <v>0</v>
      </c>
      <c r="H578" s="148">
        <v>0.13300000000000001</v>
      </c>
      <c r="I578" s="126" t="s">
        <v>0</v>
      </c>
      <c r="J578" s="102"/>
      <c r="K578" s="102">
        <v>5.3800000000000001E-2</v>
      </c>
      <c r="L578" s="103"/>
      <c r="M578" s="130">
        <v>84818021</v>
      </c>
      <c r="N578" s="128">
        <v>7898331574863</v>
      </c>
      <c r="O578" s="130" t="s">
        <v>616</v>
      </c>
      <c r="P578" s="132">
        <v>0.251</v>
      </c>
      <c r="Q578" s="127" t="s">
        <v>1351</v>
      </c>
      <c r="R578" s="157"/>
      <c r="S578" s="9"/>
      <c r="T578" s="9"/>
      <c r="U578" s="9"/>
      <c r="V578" s="9"/>
      <c r="W578" s="9"/>
      <c r="X578" s="9"/>
    </row>
    <row r="579" spans="1:24" s="72" customFormat="1" ht="14.4" x14ac:dyDescent="0.3">
      <c r="A579" s="116" t="s">
        <v>995</v>
      </c>
      <c r="B579" s="48" t="s">
        <v>17</v>
      </c>
      <c r="C579" s="167">
        <f>VLOOKUP(A579,'[1]Por família de produtos'!$F:$G,2,FALSE)</f>
        <v>417.85</v>
      </c>
      <c r="D579" s="167">
        <f>C579*(1-K579)*0.5</f>
        <v>197.68483500000002</v>
      </c>
      <c r="E579" s="167">
        <f>C579*(1-J579)*0.5</f>
        <v>208.92500000000001</v>
      </c>
      <c r="F579" s="50" t="s">
        <v>9</v>
      </c>
      <c r="G579" s="125" t="s">
        <v>0</v>
      </c>
      <c r="H579" s="148">
        <v>0.13300000000000001</v>
      </c>
      <c r="I579" s="126" t="s">
        <v>0</v>
      </c>
      <c r="J579" s="102"/>
      <c r="K579" s="102">
        <v>5.3800000000000001E-2</v>
      </c>
      <c r="L579" s="103"/>
      <c r="M579" s="130">
        <v>84818021</v>
      </c>
      <c r="N579" s="128">
        <v>7898331574108</v>
      </c>
      <c r="O579" s="130" t="s">
        <v>616</v>
      </c>
      <c r="P579" s="132">
        <v>0.19400000000000001</v>
      </c>
      <c r="Q579" s="127" t="s">
        <v>1352</v>
      </c>
      <c r="R579" s="157"/>
      <c r="S579" s="9"/>
      <c r="T579" s="9"/>
      <c r="U579" s="9"/>
      <c r="V579" s="9"/>
      <c r="W579" s="9"/>
      <c r="X579" s="9"/>
    </row>
    <row r="580" spans="1:24" s="72" customFormat="1" ht="14.4" x14ac:dyDescent="0.3">
      <c r="A580" s="116" t="s">
        <v>987</v>
      </c>
      <c r="B580" s="48" t="s">
        <v>17</v>
      </c>
      <c r="C580" s="167">
        <f>VLOOKUP(A580,'[1]Por família de produtos'!$F:$G,2,FALSE)</f>
        <v>587.61</v>
      </c>
      <c r="D580" s="167">
        <f>C580*(1-K580)*0.5</f>
        <v>277.99829099999999</v>
      </c>
      <c r="E580" s="167">
        <f>C580*(1-J580)*0.5</f>
        <v>293.80500000000001</v>
      </c>
      <c r="F580" s="50" t="s">
        <v>9</v>
      </c>
      <c r="G580" s="125" t="s">
        <v>0</v>
      </c>
      <c r="H580" s="147"/>
      <c r="I580" s="126" t="s">
        <v>0</v>
      </c>
      <c r="J580" s="102"/>
      <c r="K580" s="102">
        <v>5.3800000000000001E-2</v>
      </c>
      <c r="L580" s="103"/>
      <c r="M580" s="130">
        <v>84818021</v>
      </c>
      <c r="N580" s="128">
        <v>7898331574429</v>
      </c>
      <c r="O580" s="130" t="s">
        <v>616</v>
      </c>
      <c r="P580" s="132">
        <v>0.2</v>
      </c>
      <c r="Q580" s="130" t="s">
        <v>1353</v>
      </c>
      <c r="R580" s="157"/>
      <c r="S580" s="9"/>
      <c r="T580" s="9"/>
      <c r="U580" s="9"/>
      <c r="V580" s="9"/>
      <c r="W580" s="9"/>
      <c r="X580" s="9"/>
    </row>
    <row r="581" spans="1:24" s="72" customFormat="1" ht="14.4" x14ac:dyDescent="0.3">
      <c r="A581" s="115" t="s">
        <v>371</v>
      </c>
      <c r="B581" s="73" t="s">
        <v>17</v>
      </c>
      <c r="C581" s="167">
        <f>VLOOKUP(A581,'[1]Por família de produtos'!$F:$G,2,FALSE)</f>
        <v>230.7</v>
      </c>
      <c r="D581" s="167">
        <f>C581*(1-K581)*0.5</f>
        <v>109.14417</v>
      </c>
      <c r="E581" s="167">
        <f>C581*(1-J581)*0.5</f>
        <v>115.35</v>
      </c>
      <c r="F581" s="69" t="s">
        <v>9</v>
      </c>
      <c r="G581" s="125" t="s">
        <v>0</v>
      </c>
      <c r="H581" s="125">
        <v>0.13300000000000001</v>
      </c>
      <c r="I581" s="126" t="s">
        <v>0</v>
      </c>
      <c r="J581" s="84"/>
      <c r="K581" s="84">
        <v>5.3800000000000001E-2</v>
      </c>
      <c r="L581" s="86"/>
      <c r="M581" s="127">
        <v>84818021</v>
      </c>
      <c r="N581" s="128">
        <v>7898331571718</v>
      </c>
      <c r="O581" s="127" t="s">
        <v>616</v>
      </c>
      <c r="P581" s="129">
        <v>0.8399999737739563</v>
      </c>
      <c r="Q581" s="127" t="s">
        <v>1354</v>
      </c>
      <c r="R581" s="156"/>
    </row>
    <row r="582" spans="1:24" s="72" customFormat="1" ht="14.4" x14ac:dyDescent="0.3">
      <c r="A582" s="115" t="s">
        <v>372</v>
      </c>
      <c r="B582" s="73" t="s">
        <v>17</v>
      </c>
      <c r="C582" s="167">
        <f>VLOOKUP(A582,'[1]Por família de produtos'!$F:$G,2,FALSE)</f>
        <v>230.7</v>
      </c>
      <c r="D582" s="167">
        <f>C582*(1-K582)*0.5</f>
        <v>109.14417</v>
      </c>
      <c r="E582" s="167">
        <f>C582*(1-J582)*0.5</f>
        <v>115.35</v>
      </c>
      <c r="F582" s="69" t="s">
        <v>9</v>
      </c>
      <c r="G582" s="125" t="s">
        <v>0</v>
      </c>
      <c r="H582" s="125">
        <v>0.13300000000000001</v>
      </c>
      <c r="I582" s="126" t="s">
        <v>0</v>
      </c>
      <c r="J582" s="84"/>
      <c r="K582" s="84">
        <v>5.3800000000000001E-2</v>
      </c>
      <c r="L582" s="84"/>
      <c r="M582" s="127">
        <v>84818021</v>
      </c>
      <c r="N582" s="128">
        <v>7898331571930</v>
      </c>
      <c r="O582" s="127" t="s">
        <v>616</v>
      </c>
      <c r="P582" s="129">
        <v>0.8399999737739563</v>
      </c>
      <c r="Q582" s="127" t="s">
        <v>1355</v>
      </c>
      <c r="R582" s="156"/>
    </row>
    <row r="583" spans="1:24" s="72" customFormat="1" ht="14.4" x14ac:dyDescent="0.3">
      <c r="A583" s="114" t="s">
        <v>373</v>
      </c>
      <c r="B583" s="68" t="s">
        <v>17</v>
      </c>
      <c r="C583" s="167">
        <f>VLOOKUP(A583,'[1]Por família de produtos'!$F:$G,2,FALSE)</f>
        <v>341.7</v>
      </c>
      <c r="D583" s="167">
        <f>C583*(1-K583)*0.5</f>
        <v>161.65826999999999</v>
      </c>
      <c r="E583" s="167">
        <f>C583*(1-J583)*0.5</f>
        <v>170.85</v>
      </c>
      <c r="F583" s="69" t="s">
        <v>10</v>
      </c>
      <c r="G583" s="84" t="s">
        <v>0</v>
      </c>
      <c r="H583" s="84">
        <v>0.13300000000000001</v>
      </c>
      <c r="I583" s="85" t="s">
        <v>0</v>
      </c>
      <c r="J583" s="84"/>
      <c r="K583" s="84">
        <v>5.3800000000000001E-2</v>
      </c>
      <c r="L583" s="84"/>
      <c r="M583" s="68">
        <v>84818021</v>
      </c>
      <c r="N583" s="70">
        <v>7898331575105</v>
      </c>
      <c r="O583" s="68" t="s">
        <v>616</v>
      </c>
      <c r="P583" s="71">
        <v>0.33000001311302185</v>
      </c>
      <c r="Q583" s="68" t="s">
        <v>1356</v>
      </c>
      <c r="R583" s="156"/>
    </row>
    <row r="584" spans="1:24" s="72" customFormat="1" ht="14.4" x14ac:dyDescent="0.3">
      <c r="A584" s="114">
        <v>5010001</v>
      </c>
      <c r="B584" s="68" t="s">
        <v>18</v>
      </c>
      <c r="C584" s="167">
        <f>VLOOKUP(A584,'[1]Por família de produtos'!$F:$G,2,FALSE)</f>
        <v>169.28</v>
      </c>
      <c r="D584" s="167">
        <f>C584*(1-K584)*0.5</f>
        <v>74.627088000000001</v>
      </c>
      <c r="E584" s="167">
        <f>C584*(1-J584)*0.5</f>
        <v>78.867552000000003</v>
      </c>
      <c r="F584" s="69" t="s">
        <v>9</v>
      </c>
      <c r="G584" s="84" t="s">
        <v>0</v>
      </c>
      <c r="H584" s="84">
        <v>0.18</v>
      </c>
      <c r="I584" s="85" t="s">
        <v>3</v>
      </c>
      <c r="J584" s="84">
        <v>6.8199999999999997E-2</v>
      </c>
      <c r="K584" s="84">
        <v>0.1183</v>
      </c>
      <c r="L584" s="84"/>
      <c r="M584" s="68">
        <v>84099190</v>
      </c>
      <c r="N584" s="70">
        <v>7898331577864</v>
      </c>
      <c r="O584" s="68" t="s">
        <v>686</v>
      </c>
      <c r="P584" s="71">
        <v>4.3000001460313797E-2</v>
      </c>
      <c r="Q584" s="68" t="s">
        <v>1357</v>
      </c>
      <c r="R584" s="156"/>
    </row>
    <row r="585" spans="1:24" s="72" customFormat="1" ht="14.4" x14ac:dyDescent="0.3">
      <c r="A585" s="114">
        <v>5010003</v>
      </c>
      <c r="B585" s="68" t="s">
        <v>18</v>
      </c>
      <c r="C585" s="167">
        <f>VLOOKUP(A585,'[1]Por família de produtos'!$F:$G,2,FALSE)</f>
        <v>169.28</v>
      </c>
      <c r="D585" s="167">
        <f>C585*(1-K585)*0.5</f>
        <v>74.627088000000001</v>
      </c>
      <c r="E585" s="167">
        <f>C585*(1-J585)*0.5</f>
        <v>78.867552000000003</v>
      </c>
      <c r="F585" s="69" t="s">
        <v>9</v>
      </c>
      <c r="G585" s="84" t="s">
        <v>0</v>
      </c>
      <c r="H585" s="84">
        <v>0.18</v>
      </c>
      <c r="I585" s="85" t="s">
        <v>3</v>
      </c>
      <c r="J585" s="84">
        <v>6.8199999999999997E-2</v>
      </c>
      <c r="K585" s="84">
        <v>0.1183</v>
      </c>
      <c r="L585" s="84"/>
      <c r="M585" s="68">
        <v>84099190</v>
      </c>
      <c r="N585" s="70">
        <v>7898331574993</v>
      </c>
      <c r="O585" s="68" t="s">
        <v>686</v>
      </c>
      <c r="P585" s="71">
        <v>4.3000001460313797E-2</v>
      </c>
      <c r="Q585" s="68" t="s">
        <v>1358</v>
      </c>
      <c r="R585" s="156"/>
    </row>
    <row r="586" spans="1:24" s="72" customFormat="1" ht="14.4" x14ac:dyDescent="0.3">
      <c r="A586" s="114">
        <v>5010005</v>
      </c>
      <c r="B586" s="68" t="s">
        <v>18</v>
      </c>
      <c r="C586" s="167">
        <f>VLOOKUP(A586,'[1]Por família de produtos'!$F:$G,2,FALSE)</f>
        <v>169.28</v>
      </c>
      <c r="D586" s="167">
        <f>C586*(1-K586)*0.5</f>
        <v>74.627088000000001</v>
      </c>
      <c r="E586" s="167">
        <f>C586*(1-J586)*0.5</f>
        <v>78.867552000000003</v>
      </c>
      <c r="F586" s="69" t="s">
        <v>9</v>
      </c>
      <c r="G586" s="84" t="s">
        <v>0</v>
      </c>
      <c r="H586" s="84">
        <v>0.18</v>
      </c>
      <c r="I586" s="85" t="s">
        <v>3</v>
      </c>
      <c r="J586" s="84">
        <v>6.8199999999999997E-2</v>
      </c>
      <c r="K586" s="84">
        <v>0.1183</v>
      </c>
      <c r="L586" s="84"/>
      <c r="M586" s="49">
        <v>84099190</v>
      </c>
      <c r="N586" s="42">
        <v>7898331576461</v>
      </c>
      <c r="O586" s="51" t="s">
        <v>686</v>
      </c>
      <c r="P586" s="47">
        <v>3.5000000000000003E-2</v>
      </c>
      <c r="Q586" s="61" t="s">
        <v>1490</v>
      </c>
      <c r="R586" s="159"/>
    </row>
    <row r="587" spans="1:24" s="72" customFormat="1" ht="14.4" x14ac:dyDescent="0.3">
      <c r="A587" s="114">
        <v>5010006</v>
      </c>
      <c r="B587" s="68" t="s">
        <v>18</v>
      </c>
      <c r="C587" s="167">
        <f>VLOOKUP(A587,'[1]Por família de produtos'!$F:$G,2,FALSE)</f>
        <v>169.28</v>
      </c>
      <c r="D587" s="167">
        <f>C587*(1-K587)*0.5</f>
        <v>74.627088000000001</v>
      </c>
      <c r="E587" s="167">
        <f>C587*(1-J587)*0.5</f>
        <v>78.867552000000003</v>
      </c>
      <c r="F587" s="69" t="s">
        <v>9</v>
      </c>
      <c r="G587" s="84" t="s">
        <v>0</v>
      </c>
      <c r="H587" s="84">
        <v>0.18</v>
      </c>
      <c r="I587" s="85" t="s">
        <v>3</v>
      </c>
      <c r="J587" s="84">
        <v>6.8199999999999997E-2</v>
      </c>
      <c r="K587" s="84">
        <v>0.1183</v>
      </c>
      <c r="L587" s="84"/>
      <c r="M587" s="68">
        <v>84099190</v>
      </c>
      <c r="N587" s="70">
        <v>7898331577734</v>
      </c>
      <c r="O587" s="68" t="s">
        <v>686</v>
      </c>
      <c r="P587" s="71">
        <v>4.3000001460313797E-2</v>
      </c>
      <c r="Q587" s="68" t="s">
        <v>1359</v>
      </c>
      <c r="R587" s="156"/>
    </row>
    <row r="588" spans="1:24" s="72" customFormat="1" ht="14.4" x14ac:dyDescent="0.3">
      <c r="A588" s="114">
        <v>5010024</v>
      </c>
      <c r="B588" s="68" t="s">
        <v>18</v>
      </c>
      <c r="C588" s="167">
        <f>VLOOKUP(A588,'[1]Por família de produtos'!$F:$G,2,FALSE)</f>
        <v>169.28</v>
      </c>
      <c r="D588" s="167">
        <f>C588*(1-K588)*0.5</f>
        <v>74.627088000000001</v>
      </c>
      <c r="E588" s="167">
        <f>C588*(1-J588)*0.5</f>
        <v>78.867552000000003</v>
      </c>
      <c r="F588" s="69" t="s">
        <v>9</v>
      </c>
      <c r="G588" s="84" t="s">
        <v>0</v>
      </c>
      <c r="H588" s="84">
        <v>0.18</v>
      </c>
      <c r="I588" s="85" t="s">
        <v>3</v>
      </c>
      <c r="J588" s="84">
        <v>6.8199999999999997E-2</v>
      </c>
      <c r="K588" s="84">
        <v>0.1183</v>
      </c>
      <c r="L588" s="84"/>
      <c r="M588" s="68">
        <v>84099190</v>
      </c>
      <c r="N588" s="70">
        <v>7898331575006</v>
      </c>
      <c r="O588" s="68" t="s">
        <v>686</v>
      </c>
      <c r="P588" s="71">
        <v>4.3000001460313797E-2</v>
      </c>
      <c r="Q588" s="68" t="s">
        <v>1360</v>
      </c>
      <c r="R588" s="156"/>
    </row>
    <row r="589" spans="1:24" s="72" customFormat="1" ht="14.4" x14ac:dyDescent="0.3">
      <c r="A589" s="114">
        <v>5010026</v>
      </c>
      <c r="B589" s="68" t="s">
        <v>18</v>
      </c>
      <c r="C589" s="167">
        <f>VLOOKUP(A589,'[1]Por família de produtos'!$F:$G,2,FALSE)</f>
        <v>169.28</v>
      </c>
      <c r="D589" s="167">
        <f>C589*(1-K589)*0.5</f>
        <v>74.627088000000001</v>
      </c>
      <c r="E589" s="167">
        <f>C589*(1-J589)*0.5</f>
        <v>78.867552000000003</v>
      </c>
      <c r="F589" s="69" t="s">
        <v>9</v>
      </c>
      <c r="G589" s="84" t="s">
        <v>0</v>
      </c>
      <c r="H589" s="84">
        <v>0.18</v>
      </c>
      <c r="I589" s="85" t="s">
        <v>3</v>
      </c>
      <c r="J589" s="84">
        <v>6.8199999999999997E-2</v>
      </c>
      <c r="K589" s="84">
        <v>0.1183</v>
      </c>
      <c r="L589" s="84"/>
      <c r="M589" s="68">
        <v>84099190</v>
      </c>
      <c r="N589" s="70">
        <v>7898331577741</v>
      </c>
      <c r="O589" s="68" t="s">
        <v>686</v>
      </c>
      <c r="P589" s="71">
        <v>4.3000001460313797E-2</v>
      </c>
      <c r="Q589" s="68" t="s">
        <v>1361</v>
      </c>
      <c r="R589" s="156"/>
    </row>
    <row r="590" spans="1:24" s="72" customFormat="1" ht="14.4" x14ac:dyDescent="0.3">
      <c r="A590" s="116">
        <v>5010030</v>
      </c>
      <c r="B590" s="76" t="s">
        <v>18</v>
      </c>
      <c r="C590" s="167">
        <f>VLOOKUP(A590,'[1]Por família de produtos'!$F:$G,2,FALSE)</f>
        <v>169.28</v>
      </c>
      <c r="D590" s="167">
        <f>C590*(1-K590)*0.5</f>
        <v>74.627088000000001</v>
      </c>
      <c r="E590" s="167">
        <f>C590*(1-J590)*0.5</f>
        <v>78.867552000000003</v>
      </c>
      <c r="F590" s="75" t="s">
        <v>9</v>
      </c>
      <c r="G590" s="125" t="s">
        <v>0</v>
      </c>
      <c r="H590" s="125">
        <v>0.18</v>
      </c>
      <c r="I590" s="126" t="s">
        <v>3</v>
      </c>
      <c r="J590" s="89">
        <v>6.8199999999999997E-2</v>
      </c>
      <c r="K590" s="89">
        <v>0.1183</v>
      </c>
      <c r="L590" s="89"/>
      <c r="M590" s="127">
        <v>84099190</v>
      </c>
      <c r="N590" s="128">
        <v>7898331574221</v>
      </c>
      <c r="O590" s="127" t="s">
        <v>686</v>
      </c>
      <c r="P590" s="129">
        <v>4.3000001460313797E-2</v>
      </c>
      <c r="Q590" s="127" t="s">
        <v>1500</v>
      </c>
      <c r="R590" s="156"/>
    </row>
    <row r="591" spans="1:24" s="72" customFormat="1" ht="14.4" x14ac:dyDescent="0.3">
      <c r="A591" s="114">
        <v>5010039</v>
      </c>
      <c r="B591" s="68" t="s">
        <v>18</v>
      </c>
      <c r="C591" s="167">
        <f>VLOOKUP(A591,'[1]Por família de produtos'!$F:$G,2,FALSE)</f>
        <v>169.28</v>
      </c>
      <c r="D591" s="167">
        <f>C591*(1-K591)*0.5</f>
        <v>74.627088000000001</v>
      </c>
      <c r="E591" s="167">
        <f>C591*(1-J591)*0.5</f>
        <v>78.867552000000003</v>
      </c>
      <c r="F591" s="69" t="s">
        <v>9</v>
      </c>
      <c r="G591" s="84" t="s">
        <v>0</v>
      </c>
      <c r="H591" s="84">
        <v>0.18</v>
      </c>
      <c r="I591" s="85" t="s">
        <v>3</v>
      </c>
      <c r="J591" s="84">
        <v>6.8199999999999997E-2</v>
      </c>
      <c r="K591" s="84">
        <v>0.1183</v>
      </c>
      <c r="L591" s="84"/>
      <c r="M591" s="49">
        <v>84099190</v>
      </c>
      <c r="N591" s="42">
        <v>7898331576775</v>
      </c>
      <c r="O591" s="51" t="s">
        <v>686</v>
      </c>
      <c r="P591" s="47">
        <v>3.5000000000000003E-2</v>
      </c>
      <c r="Q591" s="61" t="s">
        <v>1490</v>
      </c>
      <c r="R591" s="156"/>
    </row>
    <row r="592" spans="1:24" s="72" customFormat="1" ht="14.4" x14ac:dyDescent="0.3">
      <c r="A592" s="114">
        <v>5010041</v>
      </c>
      <c r="B592" s="68" t="s">
        <v>18</v>
      </c>
      <c r="C592" s="167">
        <f>VLOOKUP(A592,'[1]Por família de produtos'!$F:$G,2,FALSE)</f>
        <v>169.28</v>
      </c>
      <c r="D592" s="167">
        <f>C592*(1-K592)*0.5</f>
        <v>74.627088000000001</v>
      </c>
      <c r="E592" s="167">
        <f>C592*(1-J592)*0.5</f>
        <v>78.867552000000003</v>
      </c>
      <c r="F592" s="69" t="s">
        <v>9</v>
      </c>
      <c r="G592" s="84" t="s">
        <v>0</v>
      </c>
      <c r="H592" s="84">
        <v>0.18</v>
      </c>
      <c r="I592" s="85" t="s">
        <v>3</v>
      </c>
      <c r="J592" s="84">
        <v>6.8199999999999997E-2</v>
      </c>
      <c r="K592" s="84">
        <v>0.1183</v>
      </c>
      <c r="L592" s="84"/>
      <c r="M592" s="68">
        <v>84099190</v>
      </c>
      <c r="N592" s="70">
        <v>7898331575754</v>
      </c>
      <c r="O592" s="68" t="s">
        <v>686</v>
      </c>
      <c r="P592" s="71">
        <v>4.3000001460313797E-2</v>
      </c>
      <c r="Q592" s="68" t="s">
        <v>1362</v>
      </c>
      <c r="R592" s="156"/>
    </row>
    <row r="593" spans="1:18" s="72" customFormat="1" ht="14.4" x14ac:dyDescent="0.3">
      <c r="A593" s="114">
        <v>5010042</v>
      </c>
      <c r="B593" s="68" t="s">
        <v>18</v>
      </c>
      <c r="C593" s="167">
        <f>VLOOKUP(A593,'[1]Por família de produtos'!$F:$G,2,FALSE)</f>
        <v>169.28</v>
      </c>
      <c r="D593" s="167">
        <f>C593*(1-K593)*0.5</f>
        <v>74.627088000000001</v>
      </c>
      <c r="E593" s="167">
        <f>C593*(1-J593)*0.5</f>
        <v>78.867552000000003</v>
      </c>
      <c r="F593" s="69" t="s">
        <v>9</v>
      </c>
      <c r="G593" s="84" t="s">
        <v>0</v>
      </c>
      <c r="H593" s="84">
        <v>0.18</v>
      </c>
      <c r="I593" s="85" t="s">
        <v>3</v>
      </c>
      <c r="J593" s="84">
        <v>6.8199999999999997E-2</v>
      </c>
      <c r="K593" s="84">
        <v>0.1183</v>
      </c>
      <c r="L593" s="84"/>
      <c r="M593" s="68">
        <v>84099190</v>
      </c>
      <c r="N593" s="70">
        <v>7898331578366</v>
      </c>
      <c r="O593" s="68" t="s">
        <v>686</v>
      </c>
      <c r="P593" s="71">
        <v>3.6299999999999999E-2</v>
      </c>
      <c r="Q593" s="68" t="s">
        <v>1363</v>
      </c>
      <c r="R593" s="156"/>
    </row>
    <row r="594" spans="1:18" s="72" customFormat="1" ht="14.4" x14ac:dyDescent="0.3">
      <c r="A594" s="114">
        <v>5010043</v>
      </c>
      <c r="B594" s="68" t="s">
        <v>18</v>
      </c>
      <c r="C594" s="167">
        <f>VLOOKUP(A594,'[1]Por família de produtos'!$F:$G,2,FALSE)</f>
        <v>169.28</v>
      </c>
      <c r="D594" s="167">
        <f>C594*(1-K594)*0.5</f>
        <v>74.627088000000001</v>
      </c>
      <c r="E594" s="167">
        <f>C594*(1-J594)*0.5</f>
        <v>78.867552000000003</v>
      </c>
      <c r="F594" s="69" t="s">
        <v>9</v>
      </c>
      <c r="G594" s="84" t="s">
        <v>0</v>
      </c>
      <c r="H594" s="84">
        <v>0.18</v>
      </c>
      <c r="I594" s="85" t="s">
        <v>3</v>
      </c>
      <c r="J594" s="84">
        <v>6.8199999999999997E-2</v>
      </c>
      <c r="K594" s="84">
        <v>0.1183</v>
      </c>
      <c r="L594" s="84"/>
      <c r="M594" s="68">
        <v>84099190</v>
      </c>
      <c r="N594" s="70">
        <v>7898331575761</v>
      </c>
      <c r="O594" s="68" t="s">
        <v>686</v>
      </c>
      <c r="P594" s="71">
        <v>4.3000001460313797E-2</v>
      </c>
      <c r="Q594" s="68" t="s">
        <v>1364</v>
      </c>
      <c r="R594" s="156"/>
    </row>
    <row r="595" spans="1:18" s="72" customFormat="1" ht="14.4" x14ac:dyDescent="0.3">
      <c r="A595" s="114">
        <v>5010044</v>
      </c>
      <c r="B595" s="68" t="s">
        <v>18</v>
      </c>
      <c r="C595" s="167">
        <f>VLOOKUP(A595,'[1]Por família de produtos'!$F:$G,2,FALSE)</f>
        <v>169.28</v>
      </c>
      <c r="D595" s="167">
        <f>C595*(1-K595)*0.5</f>
        <v>74.627088000000001</v>
      </c>
      <c r="E595" s="167">
        <f>C595*(1-J595)*0.5</f>
        <v>78.867552000000003</v>
      </c>
      <c r="F595" s="69" t="s">
        <v>9</v>
      </c>
      <c r="G595" s="84" t="s">
        <v>0</v>
      </c>
      <c r="H595" s="84">
        <v>0.18</v>
      </c>
      <c r="I595" s="85" t="s">
        <v>3</v>
      </c>
      <c r="J595" s="84">
        <v>6.8199999999999997E-2</v>
      </c>
      <c r="K595" s="84">
        <v>0.1183</v>
      </c>
      <c r="L595" s="84"/>
      <c r="M595" s="68">
        <v>84099190</v>
      </c>
      <c r="N595" s="70">
        <v>7898331575914</v>
      </c>
      <c r="O595" s="68" t="s">
        <v>686</v>
      </c>
      <c r="P595" s="71">
        <v>4.3000001460313797E-2</v>
      </c>
      <c r="Q595" s="68" t="s">
        <v>1365</v>
      </c>
      <c r="R595" s="156"/>
    </row>
    <row r="596" spans="1:18" s="72" customFormat="1" ht="14.4" x14ac:dyDescent="0.3">
      <c r="A596" s="114">
        <v>5010046</v>
      </c>
      <c r="B596" s="68" t="s">
        <v>18</v>
      </c>
      <c r="C596" s="167">
        <f>VLOOKUP(A596,'[1]Por família de produtos'!$F:$G,2,FALSE)</f>
        <v>169.28</v>
      </c>
      <c r="D596" s="167">
        <f>C596*(1-K596)*0.5</f>
        <v>74.627088000000001</v>
      </c>
      <c r="E596" s="167">
        <f>C596*(1-J596)*0.5</f>
        <v>78.867552000000003</v>
      </c>
      <c r="F596" s="69" t="s">
        <v>9</v>
      </c>
      <c r="G596" s="84" t="s">
        <v>0</v>
      </c>
      <c r="H596" s="84">
        <v>0.18</v>
      </c>
      <c r="I596" s="85" t="s">
        <v>3</v>
      </c>
      <c r="J596" s="84">
        <v>6.8199999999999997E-2</v>
      </c>
      <c r="K596" s="84">
        <v>0.1183</v>
      </c>
      <c r="L596" s="84"/>
      <c r="M596" s="68">
        <v>84099190</v>
      </c>
      <c r="N596" s="70">
        <v>7898331575921</v>
      </c>
      <c r="O596" s="68" t="s">
        <v>686</v>
      </c>
      <c r="P596" s="71">
        <v>4.3000001460313797E-2</v>
      </c>
      <c r="Q596" s="68" t="s">
        <v>1366</v>
      </c>
      <c r="R596" s="156"/>
    </row>
    <row r="597" spans="1:18" s="72" customFormat="1" ht="14.4" x14ac:dyDescent="0.3">
      <c r="A597" s="114">
        <v>5010049</v>
      </c>
      <c r="B597" s="68" t="s">
        <v>18</v>
      </c>
      <c r="C597" s="167">
        <f>VLOOKUP(A597,'[1]Por família de produtos'!$F:$G,2,FALSE)</f>
        <v>169.28</v>
      </c>
      <c r="D597" s="167">
        <f>C597*(1-K597)*0.5</f>
        <v>74.627088000000001</v>
      </c>
      <c r="E597" s="167">
        <f>C597*(1-J597)*0.5</f>
        <v>78.867552000000003</v>
      </c>
      <c r="F597" s="69" t="s">
        <v>9</v>
      </c>
      <c r="G597" s="84" t="s">
        <v>0</v>
      </c>
      <c r="H597" s="84">
        <v>0.18</v>
      </c>
      <c r="I597" s="85" t="s">
        <v>3</v>
      </c>
      <c r="J597" s="84">
        <v>6.8199999999999997E-2</v>
      </c>
      <c r="K597" s="84">
        <v>0.1183</v>
      </c>
      <c r="L597" s="84"/>
      <c r="M597" s="49">
        <v>84099190</v>
      </c>
      <c r="N597" s="42">
        <v>7898331574009</v>
      </c>
      <c r="O597" s="51" t="s">
        <v>686</v>
      </c>
      <c r="P597" s="47">
        <v>3.5000000000000003E-2</v>
      </c>
      <c r="Q597" s="61" t="s">
        <v>1491</v>
      </c>
      <c r="R597" s="156"/>
    </row>
    <row r="598" spans="1:18" s="72" customFormat="1" ht="14.4" x14ac:dyDescent="0.3">
      <c r="A598" s="114">
        <v>5010052</v>
      </c>
      <c r="B598" s="68" t="s">
        <v>18</v>
      </c>
      <c r="C598" s="167">
        <f>VLOOKUP(A598,'[1]Por família de produtos'!$F:$G,2,FALSE)</f>
        <v>169.28</v>
      </c>
      <c r="D598" s="167">
        <f>C598*(1-K598)*0.5</f>
        <v>74.627088000000001</v>
      </c>
      <c r="E598" s="167">
        <f>C598*(1-J598)*0.5</f>
        <v>78.867552000000003</v>
      </c>
      <c r="F598" s="69" t="s">
        <v>9</v>
      </c>
      <c r="G598" s="84" t="s">
        <v>0</v>
      </c>
      <c r="H598" s="84">
        <v>0.18</v>
      </c>
      <c r="I598" s="85" t="s">
        <v>3</v>
      </c>
      <c r="J598" s="84">
        <v>6.8199999999999997E-2</v>
      </c>
      <c r="K598" s="84">
        <v>0.1183</v>
      </c>
      <c r="L598" s="84"/>
      <c r="M598" s="68">
        <v>84099190</v>
      </c>
      <c r="N598" s="70">
        <v>7898331575938</v>
      </c>
      <c r="O598" s="68" t="s">
        <v>686</v>
      </c>
      <c r="P598" s="71">
        <v>4.3000001460313797E-2</v>
      </c>
      <c r="Q598" s="68" t="s">
        <v>1367</v>
      </c>
      <c r="R598" s="156"/>
    </row>
    <row r="599" spans="1:18" s="72" customFormat="1" ht="14.4" x14ac:dyDescent="0.3">
      <c r="A599" s="114">
        <v>5010058</v>
      </c>
      <c r="B599" s="68" t="s">
        <v>18</v>
      </c>
      <c r="C599" s="167">
        <f>VLOOKUP(A599,'[1]Por família de produtos'!$F:$G,2,FALSE)</f>
        <v>169.28</v>
      </c>
      <c r="D599" s="167">
        <f>C599*(1-K599)*0.5</f>
        <v>74.627088000000001</v>
      </c>
      <c r="E599" s="167">
        <f>C599*(1-J599)*0.5</f>
        <v>78.867552000000003</v>
      </c>
      <c r="F599" s="69" t="s">
        <v>9</v>
      </c>
      <c r="G599" s="84" t="s">
        <v>0</v>
      </c>
      <c r="H599" s="84">
        <v>0.18</v>
      </c>
      <c r="I599" s="85" t="s">
        <v>3</v>
      </c>
      <c r="J599" s="84">
        <v>6.8199999999999997E-2</v>
      </c>
      <c r="K599" s="84">
        <v>0.1183</v>
      </c>
      <c r="L599" s="84"/>
      <c r="M599" s="68">
        <v>84099190</v>
      </c>
      <c r="N599" s="70">
        <v>7898331575945</v>
      </c>
      <c r="O599" s="68" t="s">
        <v>686</v>
      </c>
      <c r="P599" s="71">
        <v>4.3000001460313797E-2</v>
      </c>
      <c r="Q599" s="68" t="s">
        <v>1368</v>
      </c>
      <c r="R599" s="156"/>
    </row>
    <row r="600" spans="1:18" s="72" customFormat="1" ht="14.4" x14ac:dyDescent="0.3">
      <c r="A600" s="114">
        <v>5010064</v>
      </c>
      <c r="B600" s="68" t="s">
        <v>18</v>
      </c>
      <c r="C600" s="167">
        <f>VLOOKUP(A600,'[1]Por família de produtos'!$F:$G,2,FALSE)</f>
        <v>169.28</v>
      </c>
      <c r="D600" s="167">
        <f>C600*(1-K600)*0.5</f>
        <v>74.627088000000001</v>
      </c>
      <c r="E600" s="167">
        <f>C600*(1-J600)*0.5</f>
        <v>78.867552000000003</v>
      </c>
      <c r="F600" s="69" t="s">
        <v>9</v>
      </c>
      <c r="G600" s="84" t="s">
        <v>0</v>
      </c>
      <c r="H600" s="84">
        <v>0.18</v>
      </c>
      <c r="I600" s="85" t="s">
        <v>3</v>
      </c>
      <c r="J600" s="84">
        <v>6.8199999999999997E-2</v>
      </c>
      <c r="K600" s="84">
        <v>0.1183</v>
      </c>
      <c r="L600" s="84"/>
      <c r="M600" s="68">
        <v>84099190</v>
      </c>
      <c r="N600" s="70">
        <v>7898331575624</v>
      </c>
      <c r="O600" s="68" t="s">
        <v>686</v>
      </c>
      <c r="P600" s="71">
        <v>3.6299999999999999E-2</v>
      </c>
      <c r="Q600" s="68" t="s">
        <v>687</v>
      </c>
      <c r="R600" s="156"/>
    </row>
    <row r="601" spans="1:18" s="72" customFormat="1" ht="14.4" x14ac:dyDescent="0.3">
      <c r="A601" s="114">
        <v>5010065</v>
      </c>
      <c r="B601" s="68" t="s">
        <v>18</v>
      </c>
      <c r="C601" s="167">
        <f>VLOOKUP(A601,'[1]Por família de produtos'!$F:$G,2,FALSE)</f>
        <v>162.66</v>
      </c>
      <c r="D601" s="167">
        <f>C601*(1-K601)*0.5</f>
        <v>71.708661000000006</v>
      </c>
      <c r="E601" s="167">
        <f>C601*(1-J601)*0.5</f>
        <v>75.783293999999998</v>
      </c>
      <c r="F601" s="69" t="s">
        <v>9</v>
      </c>
      <c r="G601" s="84" t="s">
        <v>0</v>
      </c>
      <c r="H601" s="84">
        <v>0.18</v>
      </c>
      <c r="I601" s="85" t="s">
        <v>3</v>
      </c>
      <c r="J601" s="84">
        <v>6.8199999999999997E-2</v>
      </c>
      <c r="K601" s="84">
        <v>0.1183</v>
      </c>
      <c r="L601" s="84"/>
      <c r="M601" s="68">
        <v>84099190</v>
      </c>
      <c r="N601" s="70">
        <v>7898331575952</v>
      </c>
      <c r="O601" s="68" t="s">
        <v>686</v>
      </c>
      <c r="P601" s="71">
        <v>4.3000001460313797E-2</v>
      </c>
      <c r="Q601" s="68" t="s">
        <v>1369</v>
      </c>
      <c r="R601" s="156"/>
    </row>
    <row r="602" spans="1:18" s="72" customFormat="1" ht="14.4" x14ac:dyDescent="0.3">
      <c r="A602" s="114">
        <v>5010066</v>
      </c>
      <c r="B602" s="68" t="s">
        <v>18</v>
      </c>
      <c r="C602" s="167">
        <f>VLOOKUP(A602,'[1]Por família de produtos'!$F:$G,2,FALSE)</f>
        <v>169.28</v>
      </c>
      <c r="D602" s="167">
        <f>C602*(1-K602)*0.5</f>
        <v>74.627088000000001</v>
      </c>
      <c r="E602" s="167">
        <f>C602*(1-J602)*0.5</f>
        <v>78.867552000000003</v>
      </c>
      <c r="F602" s="69" t="s">
        <v>9</v>
      </c>
      <c r="G602" s="84" t="s">
        <v>0</v>
      </c>
      <c r="H602" s="84">
        <v>0.18</v>
      </c>
      <c r="I602" s="85" t="s">
        <v>3</v>
      </c>
      <c r="J602" s="84">
        <v>6.8199999999999997E-2</v>
      </c>
      <c r="K602" s="84">
        <v>0.1183</v>
      </c>
      <c r="L602" s="84"/>
      <c r="M602" s="68">
        <v>84099190</v>
      </c>
      <c r="N602" s="70">
        <v>7898331573026</v>
      </c>
      <c r="O602" s="68" t="s">
        <v>686</v>
      </c>
      <c r="P602" s="71">
        <v>4.3000001460313797E-2</v>
      </c>
      <c r="Q602" s="68" t="s">
        <v>1370</v>
      </c>
      <c r="R602" s="156"/>
    </row>
    <row r="603" spans="1:18" s="72" customFormat="1" ht="14.4" x14ac:dyDescent="0.3">
      <c r="A603" s="114">
        <v>5010067</v>
      </c>
      <c r="B603" s="68" t="s">
        <v>18</v>
      </c>
      <c r="C603" s="167">
        <f>VLOOKUP(A603,'[1]Por família de produtos'!$F:$G,2,FALSE)</f>
        <v>169.28</v>
      </c>
      <c r="D603" s="167">
        <f>C603*(1-K603)*0.5</f>
        <v>74.627088000000001</v>
      </c>
      <c r="E603" s="167">
        <f>C603*(1-J603)*0.5</f>
        <v>78.867552000000003</v>
      </c>
      <c r="F603" s="69" t="s">
        <v>9</v>
      </c>
      <c r="G603" s="84" t="s">
        <v>0</v>
      </c>
      <c r="H603" s="84">
        <v>0.18</v>
      </c>
      <c r="I603" s="85" t="s">
        <v>3</v>
      </c>
      <c r="J603" s="84">
        <v>6.8199999999999997E-2</v>
      </c>
      <c r="K603" s="84">
        <v>0.1183</v>
      </c>
      <c r="L603" s="84"/>
      <c r="M603" s="68">
        <v>84099190</v>
      </c>
      <c r="N603" s="70">
        <v>7898331575969</v>
      </c>
      <c r="O603" s="68" t="s">
        <v>686</v>
      </c>
      <c r="P603" s="71">
        <v>4.3000001460313797E-2</v>
      </c>
      <c r="Q603" s="68" t="s">
        <v>1371</v>
      </c>
      <c r="R603" s="156"/>
    </row>
    <row r="604" spans="1:18" s="72" customFormat="1" ht="14.4" x14ac:dyDescent="0.3">
      <c r="A604" s="114">
        <v>5010071</v>
      </c>
      <c r="B604" s="68" t="s">
        <v>18</v>
      </c>
      <c r="C604" s="167">
        <f>VLOOKUP(A604,'[1]Por família de produtos'!$F:$G,2,FALSE)</f>
        <v>169.28</v>
      </c>
      <c r="D604" s="167">
        <f>C604*(1-K604)*0.5</f>
        <v>74.627088000000001</v>
      </c>
      <c r="E604" s="167">
        <f>C604*(1-J604)*0.5</f>
        <v>78.867552000000003</v>
      </c>
      <c r="F604" s="69" t="s">
        <v>9</v>
      </c>
      <c r="G604" s="84" t="s">
        <v>0</v>
      </c>
      <c r="H604" s="84">
        <v>0.18</v>
      </c>
      <c r="I604" s="85" t="s">
        <v>3</v>
      </c>
      <c r="J604" s="84">
        <v>6.8199999999999997E-2</v>
      </c>
      <c r="K604" s="84">
        <v>0.1183</v>
      </c>
      <c r="L604" s="84"/>
      <c r="M604" s="68">
        <v>84099190</v>
      </c>
      <c r="N604" s="70">
        <v>7898331577758</v>
      </c>
      <c r="O604" s="68" t="s">
        <v>686</v>
      </c>
      <c r="P604" s="71">
        <v>4.3000001460313797E-2</v>
      </c>
      <c r="Q604" s="68" t="s">
        <v>1372</v>
      </c>
      <c r="R604" s="156"/>
    </row>
    <row r="605" spans="1:18" s="72" customFormat="1" ht="14.4" x14ac:dyDescent="0.3">
      <c r="A605" s="114">
        <v>5010092</v>
      </c>
      <c r="B605" s="68" t="s">
        <v>18</v>
      </c>
      <c r="C605" s="167">
        <f>VLOOKUP(A605,'[1]Por família de produtos'!$F:$G,2,FALSE)</f>
        <v>184.63</v>
      </c>
      <c r="D605" s="167">
        <f>C605*(1-K605)*0.5</f>
        <v>81.394135500000004</v>
      </c>
      <c r="E605" s="167">
        <f>C605*(1-J605)*0.5</f>
        <v>86.019116999999994</v>
      </c>
      <c r="F605" s="69" t="s">
        <v>9</v>
      </c>
      <c r="G605" s="84" t="s">
        <v>0</v>
      </c>
      <c r="H605" s="84">
        <v>0.18</v>
      </c>
      <c r="I605" s="85" t="s">
        <v>3</v>
      </c>
      <c r="J605" s="84">
        <v>6.8199999999999997E-2</v>
      </c>
      <c r="K605" s="84">
        <v>0.1183</v>
      </c>
      <c r="L605" s="84"/>
      <c r="M605" s="68">
        <v>84099190</v>
      </c>
      <c r="N605" s="70">
        <v>7898331570834</v>
      </c>
      <c r="O605" s="68" t="s">
        <v>686</v>
      </c>
      <c r="P605" s="71">
        <v>4.3000001460313797E-2</v>
      </c>
      <c r="Q605" s="68" t="s">
        <v>1373</v>
      </c>
      <c r="R605" s="156"/>
    </row>
    <row r="606" spans="1:18" s="72" customFormat="1" ht="14.4" x14ac:dyDescent="0.3">
      <c r="A606" s="114">
        <v>5010099</v>
      </c>
      <c r="B606" s="68" t="s">
        <v>18</v>
      </c>
      <c r="C606" s="167">
        <f>VLOOKUP(A606,'[1]Por família de produtos'!$F:$G,2,FALSE)</f>
        <v>169.28</v>
      </c>
      <c r="D606" s="167">
        <f>C606*(1-K606)*0.5</f>
        <v>74.627088000000001</v>
      </c>
      <c r="E606" s="167">
        <f>C606*(1-J606)*0.5</f>
        <v>78.867552000000003</v>
      </c>
      <c r="F606" s="69" t="s">
        <v>9</v>
      </c>
      <c r="G606" s="84" t="s">
        <v>0</v>
      </c>
      <c r="H606" s="84">
        <v>0.18</v>
      </c>
      <c r="I606" s="85" t="s">
        <v>3</v>
      </c>
      <c r="J606" s="84">
        <v>6.8199999999999997E-2</v>
      </c>
      <c r="K606" s="84">
        <v>0.1183</v>
      </c>
      <c r="L606" s="84"/>
      <c r="M606" s="68">
        <v>84099190</v>
      </c>
      <c r="N606" s="70">
        <v>7898331576089</v>
      </c>
      <c r="O606" s="68" t="s">
        <v>686</v>
      </c>
      <c r="P606" s="71">
        <v>4.3000001460313797E-2</v>
      </c>
      <c r="Q606" s="68" t="s">
        <v>1374</v>
      </c>
      <c r="R606" s="156"/>
    </row>
    <row r="607" spans="1:18" s="72" customFormat="1" ht="14.4" x14ac:dyDescent="0.3">
      <c r="A607" s="114">
        <v>5010101</v>
      </c>
      <c r="B607" s="68" t="s">
        <v>18</v>
      </c>
      <c r="C607" s="167">
        <f>VLOOKUP(A607,'[1]Por família de produtos'!$F:$G,2,FALSE)</f>
        <v>169.28</v>
      </c>
      <c r="D607" s="167">
        <f>C607*(1-K607)*0.5</f>
        <v>74.627088000000001</v>
      </c>
      <c r="E607" s="167">
        <f>C607*(1-J607)*0.5</f>
        <v>78.867552000000003</v>
      </c>
      <c r="F607" s="69" t="s">
        <v>9</v>
      </c>
      <c r="G607" s="84" t="s">
        <v>0</v>
      </c>
      <c r="H607" s="84">
        <v>0.18</v>
      </c>
      <c r="I607" s="85" t="s">
        <v>3</v>
      </c>
      <c r="J607" s="84">
        <v>6.8199999999999997E-2</v>
      </c>
      <c r="K607" s="84">
        <v>0.1183</v>
      </c>
      <c r="L607" s="84"/>
      <c r="M607" s="68">
        <v>84099190</v>
      </c>
      <c r="N607" s="70">
        <v>7898331578908</v>
      </c>
      <c r="O607" s="68" t="s">
        <v>686</v>
      </c>
      <c r="P607" s="71">
        <v>4.3000001460313797E-2</v>
      </c>
      <c r="Q607" s="68" t="s">
        <v>1375</v>
      </c>
      <c r="R607" s="156"/>
    </row>
    <row r="608" spans="1:18" s="113" customFormat="1" ht="14.4" x14ac:dyDescent="0.3">
      <c r="A608" s="110">
        <v>5010113</v>
      </c>
      <c r="B608" s="110" t="s">
        <v>1515</v>
      </c>
      <c r="C608" s="167">
        <f>VLOOKUP(A608,'[1]Por família de produtos'!$F:$G,2,FALSE)</f>
        <v>169.28</v>
      </c>
      <c r="D608" s="167">
        <f>C608*(1-K608)*0.5</f>
        <v>74.627088000000001</v>
      </c>
      <c r="E608" s="167">
        <f>C608*(1-J608)*0.5</f>
        <v>78.867552000000003</v>
      </c>
      <c r="F608" s="111" t="s">
        <v>9</v>
      </c>
      <c r="G608" s="160">
        <v>3.2500000000000001E-2</v>
      </c>
      <c r="H608" s="160">
        <v>0.18</v>
      </c>
      <c r="I608" s="126" t="s">
        <v>3</v>
      </c>
      <c r="J608" s="112">
        <v>6.8199999999999997E-2</v>
      </c>
      <c r="K608" s="112">
        <v>0.1183</v>
      </c>
      <c r="M608" s="140">
        <v>84099190</v>
      </c>
      <c r="N608" s="164">
        <v>7898331578908</v>
      </c>
      <c r="O608" s="142" t="s">
        <v>686</v>
      </c>
      <c r="P608" s="162">
        <v>4.3000001460313797E-2</v>
      </c>
      <c r="Q608" s="146" t="s">
        <v>1522</v>
      </c>
      <c r="R608" s="171"/>
    </row>
    <row r="609" spans="1:18" s="72" customFormat="1" ht="14.4" x14ac:dyDescent="0.3">
      <c r="A609" s="114">
        <v>5010114</v>
      </c>
      <c r="B609" s="68" t="s">
        <v>18</v>
      </c>
      <c r="C609" s="167">
        <f>VLOOKUP(A609,'[1]Por família de produtos'!$F:$G,2,FALSE)</f>
        <v>169.28</v>
      </c>
      <c r="D609" s="167">
        <f>C609*(1-K609)*0.5</f>
        <v>74.627088000000001</v>
      </c>
      <c r="E609" s="167">
        <f>C609*(1-J609)*0.5</f>
        <v>78.867552000000003</v>
      </c>
      <c r="F609" s="69" t="s">
        <v>9</v>
      </c>
      <c r="G609" s="84" t="s">
        <v>0</v>
      </c>
      <c r="H609" s="84">
        <v>0.18</v>
      </c>
      <c r="I609" s="85" t="s">
        <v>3</v>
      </c>
      <c r="J609" s="84">
        <v>6.8199999999999997E-2</v>
      </c>
      <c r="K609" s="84">
        <v>0.1183</v>
      </c>
      <c r="L609" s="84"/>
      <c r="M609" s="68">
        <v>84099190</v>
      </c>
      <c r="N609" s="70">
        <v>7898331576096</v>
      </c>
      <c r="O609" s="68" t="s">
        <v>686</v>
      </c>
      <c r="P609" s="71">
        <v>4.3000001460313797E-2</v>
      </c>
      <c r="Q609" s="68" t="s">
        <v>1376</v>
      </c>
      <c r="R609" s="156"/>
    </row>
    <row r="610" spans="1:18" s="72" customFormat="1" ht="14.4" x14ac:dyDescent="0.3">
      <c r="A610" s="114">
        <v>5010115</v>
      </c>
      <c r="B610" s="68" t="s">
        <v>18</v>
      </c>
      <c r="C610" s="167">
        <f>VLOOKUP(A610,'[1]Por família de produtos'!$F:$G,2,FALSE)</f>
        <v>169.28</v>
      </c>
      <c r="D610" s="167">
        <f>C610*(1-K610)*0.5</f>
        <v>74.627088000000001</v>
      </c>
      <c r="E610" s="167">
        <f>C610*(1-J610)*0.5</f>
        <v>78.867552000000003</v>
      </c>
      <c r="F610" s="69" t="s">
        <v>9</v>
      </c>
      <c r="G610" s="84" t="s">
        <v>0</v>
      </c>
      <c r="H610" s="84">
        <v>0.18</v>
      </c>
      <c r="I610" s="85" t="s">
        <v>3</v>
      </c>
      <c r="J610" s="84">
        <v>6.8199999999999997E-2</v>
      </c>
      <c r="K610" s="84">
        <v>0.1183</v>
      </c>
      <c r="L610" s="84"/>
      <c r="M610" s="68">
        <v>84099190</v>
      </c>
      <c r="N610" s="70">
        <v>7898331576102</v>
      </c>
      <c r="O610" s="68" t="s">
        <v>686</v>
      </c>
      <c r="P610" s="71">
        <v>4.3000001460313797E-2</v>
      </c>
      <c r="Q610" s="68" t="s">
        <v>1377</v>
      </c>
      <c r="R610" s="156"/>
    </row>
    <row r="611" spans="1:18" s="72" customFormat="1" ht="14.4" x14ac:dyDescent="0.3">
      <c r="A611" s="114">
        <v>5010119</v>
      </c>
      <c r="B611" s="68" t="s">
        <v>18</v>
      </c>
      <c r="C611" s="167">
        <f>VLOOKUP(A611,'[1]Por família de produtos'!$F:$G,2,FALSE)</f>
        <v>169.28</v>
      </c>
      <c r="D611" s="167">
        <f>C611*(1-K611)*0.5</f>
        <v>74.627088000000001</v>
      </c>
      <c r="E611" s="167">
        <f>C611*(1-J611)*0.5</f>
        <v>78.867552000000003</v>
      </c>
      <c r="F611" s="69" t="s">
        <v>9</v>
      </c>
      <c r="G611" s="84" t="s">
        <v>0</v>
      </c>
      <c r="H611" s="84">
        <v>0.18</v>
      </c>
      <c r="I611" s="85" t="s">
        <v>3</v>
      </c>
      <c r="J611" s="84">
        <v>6.8199999999999997E-2</v>
      </c>
      <c r="K611" s="84">
        <v>0.1183</v>
      </c>
      <c r="L611" s="84"/>
      <c r="M611" s="68">
        <v>84099190</v>
      </c>
      <c r="N611" s="70">
        <v>7898331576119</v>
      </c>
      <c r="O611" s="68" t="s">
        <v>686</v>
      </c>
      <c r="P611" s="71">
        <v>4.3000001460313797E-2</v>
      </c>
      <c r="Q611" s="68" t="s">
        <v>1378</v>
      </c>
      <c r="R611" s="156"/>
    </row>
    <row r="612" spans="1:18" s="72" customFormat="1" ht="14.4" x14ac:dyDescent="0.3">
      <c r="A612" s="114">
        <v>5010127</v>
      </c>
      <c r="B612" s="68" t="s">
        <v>18</v>
      </c>
      <c r="C612" s="167">
        <f>VLOOKUP(A612,'[1]Por família de produtos'!$F:$G,2,FALSE)</f>
        <v>169.28</v>
      </c>
      <c r="D612" s="167">
        <f>C612*(1-K612)*0.5</f>
        <v>74.627088000000001</v>
      </c>
      <c r="E612" s="167">
        <f>C612*(1-J612)*0.5</f>
        <v>78.867552000000003</v>
      </c>
      <c r="F612" s="69" t="s">
        <v>9</v>
      </c>
      <c r="G612" s="84" t="s">
        <v>0</v>
      </c>
      <c r="H612" s="84">
        <v>0.18</v>
      </c>
      <c r="I612" s="85" t="s">
        <v>3</v>
      </c>
      <c r="J612" s="84">
        <v>6.8199999999999997E-2</v>
      </c>
      <c r="K612" s="84">
        <v>0.1183</v>
      </c>
      <c r="L612" s="84"/>
      <c r="M612" s="68">
        <v>84099190</v>
      </c>
      <c r="N612" s="70">
        <v>7898331576126</v>
      </c>
      <c r="O612" s="68" t="s">
        <v>686</v>
      </c>
      <c r="P612" s="71">
        <v>4.3000001460313797E-2</v>
      </c>
      <c r="Q612" s="68" t="s">
        <v>1379</v>
      </c>
      <c r="R612" s="156"/>
    </row>
    <row r="613" spans="1:18" s="72" customFormat="1" ht="14.4" x14ac:dyDescent="0.3">
      <c r="A613" s="114">
        <v>5010131</v>
      </c>
      <c r="B613" s="68" t="s">
        <v>18</v>
      </c>
      <c r="C613" s="167">
        <f>VLOOKUP(A613,'[1]Por família de produtos'!$F:$G,2,FALSE)</f>
        <v>169.28</v>
      </c>
      <c r="D613" s="167">
        <f>C613*(1-K613)*0.5</f>
        <v>74.627088000000001</v>
      </c>
      <c r="E613" s="167">
        <f>C613*(1-J613)*0.5</f>
        <v>78.867552000000003</v>
      </c>
      <c r="F613" s="69" t="s">
        <v>9</v>
      </c>
      <c r="G613" s="84" t="s">
        <v>0</v>
      </c>
      <c r="H613" s="84">
        <v>0.18</v>
      </c>
      <c r="I613" s="85" t="s">
        <v>3</v>
      </c>
      <c r="J613" s="84">
        <v>6.8199999999999997E-2</v>
      </c>
      <c r="K613" s="84">
        <v>0.1183</v>
      </c>
      <c r="L613" s="84"/>
      <c r="M613" s="68">
        <v>84099190</v>
      </c>
      <c r="N613" s="70">
        <v>7898331576133</v>
      </c>
      <c r="O613" s="68" t="s">
        <v>686</v>
      </c>
      <c r="P613" s="71">
        <v>4.3000001460313797E-2</v>
      </c>
      <c r="Q613" s="68" t="s">
        <v>1380</v>
      </c>
      <c r="R613" s="156"/>
    </row>
    <row r="614" spans="1:18" s="72" customFormat="1" ht="14.4" x14ac:dyDescent="0.3">
      <c r="A614" s="114">
        <v>5010143</v>
      </c>
      <c r="B614" s="68" t="s">
        <v>18</v>
      </c>
      <c r="C614" s="167">
        <f>VLOOKUP(A614,'[1]Por família de produtos'!$F:$G,2,FALSE)</f>
        <v>169.28</v>
      </c>
      <c r="D614" s="167">
        <f>C614*(1-K614)*0.5</f>
        <v>74.627088000000001</v>
      </c>
      <c r="E614" s="167">
        <f>C614*(1-J614)*0.5</f>
        <v>78.867552000000003</v>
      </c>
      <c r="F614" s="69" t="s">
        <v>9</v>
      </c>
      <c r="G614" s="84" t="s">
        <v>0</v>
      </c>
      <c r="H614" s="84">
        <v>0.18</v>
      </c>
      <c r="I614" s="85" t="s">
        <v>3</v>
      </c>
      <c r="J614" s="84">
        <v>6.8199999999999997E-2</v>
      </c>
      <c r="K614" s="84">
        <v>0.1183</v>
      </c>
      <c r="L614" s="84"/>
      <c r="M614" s="68">
        <v>84099190</v>
      </c>
      <c r="N614" s="70">
        <v>7898331576140</v>
      </c>
      <c r="O614" s="68" t="s">
        <v>686</v>
      </c>
      <c r="P614" s="71">
        <v>4.3000001460313797E-2</v>
      </c>
      <c r="Q614" s="68" t="s">
        <v>1381</v>
      </c>
      <c r="R614" s="156"/>
    </row>
    <row r="615" spans="1:18" s="72" customFormat="1" ht="14.4" x14ac:dyDescent="0.3">
      <c r="A615" s="114">
        <v>5010157</v>
      </c>
      <c r="B615" s="68" t="s">
        <v>18</v>
      </c>
      <c r="C615" s="167">
        <f>VLOOKUP(A615,'[1]Por família de produtos'!$F:$G,2,FALSE)</f>
        <v>169.28</v>
      </c>
      <c r="D615" s="167">
        <f>C615*(1-K615)*0.5</f>
        <v>74.627088000000001</v>
      </c>
      <c r="E615" s="167">
        <f>C615*(1-J615)*0.5</f>
        <v>78.867552000000003</v>
      </c>
      <c r="F615" s="69" t="s">
        <v>9</v>
      </c>
      <c r="G615" s="84" t="s">
        <v>0</v>
      </c>
      <c r="H615" s="84">
        <v>0.18</v>
      </c>
      <c r="I615" s="85" t="s">
        <v>3</v>
      </c>
      <c r="J615" s="84">
        <v>6.8199999999999997E-2</v>
      </c>
      <c r="K615" s="84">
        <v>0.1183</v>
      </c>
      <c r="L615" s="84"/>
      <c r="M615" s="68">
        <v>84099190</v>
      </c>
      <c r="N615" s="70">
        <v>7898331576157</v>
      </c>
      <c r="O615" s="68" t="s">
        <v>686</v>
      </c>
      <c r="P615" s="71">
        <v>4.3000001460313797E-2</v>
      </c>
      <c r="Q615" s="68" t="s">
        <v>1382</v>
      </c>
      <c r="R615" s="156"/>
    </row>
    <row r="616" spans="1:18" s="72" customFormat="1" ht="14.4" x14ac:dyDescent="0.3">
      <c r="A616" s="114">
        <v>5010158</v>
      </c>
      <c r="B616" s="68" t="s">
        <v>18</v>
      </c>
      <c r="C616" s="167">
        <f>VLOOKUP(A616,'[1]Por família de produtos'!$F:$G,2,FALSE)</f>
        <v>169.28</v>
      </c>
      <c r="D616" s="167">
        <f>C616*(1-K616)*0.5</f>
        <v>74.627088000000001</v>
      </c>
      <c r="E616" s="167">
        <f>C616*(1-J616)*0.5</f>
        <v>78.867552000000003</v>
      </c>
      <c r="F616" s="69" t="s">
        <v>9</v>
      </c>
      <c r="G616" s="84" t="s">
        <v>0</v>
      </c>
      <c r="H616" s="84">
        <v>0.18</v>
      </c>
      <c r="I616" s="85" t="s">
        <v>3</v>
      </c>
      <c r="J616" s="84">
        <v>6.8199999999999997E-2</v>
      </c>
      <c r="K616" s="84">
        <v>0.1183</v>
      </c>
      <c r="L616" s="84"/>
      <c r="M616" s="68">
        <v>84099190</v>
      </c>
      <c r="N616" s="70">
        <v>7898331576164</v>
      </c>
      <c r="O616" s="68" t="s">
        <v>686</v>
      </c>
      <c r="P616" s="71">
        <v>4.3000001460313797E-2</v>
      </c>
      <c r="Q616" s="68" t="s">
        <v>1383</v>
      </c>
      <c r="R616" s="156"/>
    </row>
    <row r="617" spans="1:18" s="113" customFormat="1" ht="14.4" x14ac:dyDescent="0.3">
      <c r="A617" s="110">
        <v>5010162</v>
      </c>
      <c r="B617" s="110" t="s">
        <v>1515</v>
      </c>
      <c r="C617" s="167">
        <f>VLOOKUP(A617,'[1]Por família de produtos'!$F:$G,2,FALSE)</f>
        <v>169.28</v>
      </c>
      <c r="D617" s="167">
        <f>C617*(1-K617)*0.5</f>
        <v>74.627088000000001</v>
      </c>
      <c r="E617" s="167">
        <f>C617*(1-J617)*0.5</f>
        <v>78.867552000000003</v>
      </c>
      <c r="F617" s="111" t="s">
        <v>11</v>
      </c>
      <c r="G617" s="160">
        <v>3.2500000000000001E-2</v>
      </c>
      <c r="H617" s="160">
        <v>0.18</v>
      </c>
      <c r="I617" s="126" t="s">
        <v>3</v>
      </c>
      <c r="J617" s="112">
        <v>6.8199999999999997E-2</v>
      </c>
      <c r="K617" s="112">
        <v>0.1183</v>
      </c>
      <c r="M617" s="140">
        <v>84099190</v>
      </c>
      <c r="N617" s="164">
        <v>7898331576164</v>
      </c>
      <c r="O617" s="142" t="s">
        <v>686</v>
      </c>
      <c r="P617" s="162">
        <v>4.3000001460313797E-2</v>
      </c>
      <c r="Q617" s="146" t="s">
        <v>1523</v>
      </c>
      <c r="R617" s="171"/>
    </row>
    <row r="618" spans="1:18" s="72" customFormat="1" ht="14.4" x14ac:dyDescent="0.3">
      <c r="A618" s="114">
        <v>5010168</v>
      </c>
      <c r="B618" s="68" t="s">
        <v>18</v>
      </c>
      <c r="C618" s="167">
        <f>VLOOKUP(A618,'[1]Por família de produtos'!$F:$G,2,FALSE)</f>
        <v>169.28</v>
      </c>
      <c r="D618" s="167">
        <f>C618*(1-K618)*0.5</f>
        <v>74.627088000000001</v>
      </c>
      <c r="E618" s="167">
        <f>C618*(1-J618)*0.5</f>
        <v>78.867552000000003</v>
      </c>
      <c r="F618" s="69" t="s">
        <v>9</v>
      </c>
      <c r="G618" s="84" t="s">
        <v>0</v>
      </c>
      <c r="H618" s="84">
        <v>0.18</v>
      </c>
      <c r="I618" s="85" t="s">
        <v>3</v>
      </c>
      <c r="J618" s="84">
        <v>6.8199999999999997E-2</v>
      </c>
      <c r="K618" s="84">
        <v>0.1183</v>
      </c>
      <c r="L618" s="84"/>
      <c r="M618" s="68">
        <v>84099190</v>
      </c>
      <c r="N618" s="70">
        <v>7898331577765</v>
      </c>
      <c r="O618" s="68" t="s">
        <v>686</v>
      </c>
      <c r="P618" s="71">
        <v>4.3000001460313797E-2</v>
      </c>
      <c r="Q618" s="68" t="s">
        <v>1384</v>
      </c>
      <c r="R618" s="156"/>
    </row>
    <row r="619" spans="1:18" s="72" customFormat="1" ht="14.4" x14ac:dyDescent="0.3">
      <c r="A619" s="114">
        <v>5010170</v>
      </c>
      <c r="B619" s="68" t="s">
        <v>18</v>
      </c>
      <c r="C619" s="167">
        <f>VLOOKUP(A619,'[1]Por família de produtos'!$F:$G,2,FALSE)</f>
        <v>209.23</v>
      </c>
      <c r="D619" s="167">
        <f>C619*(1-K619)*0.5</f>
        <v>92.239045500000003</v>
      </c>
      <c r="E619" s="167">
        <f>C619*(1-J619)*0.5</f>
        <v>97.480256999999995</v>
      </c>
      <c r="F619" s="69" t="s">
        <v>9</v>
      </c>
      <c r="G619" s="84" t="s">
        <v>0</v>
      </c>
      <c r="H619" s="84">
        <v>0.18</v>
      </c>
      <c r="I619" s="85" t="s">
        <v>3</v>
      </c>
      <c r="J619" s="84">
        <v>6.8199999999999997E-2</v>
      </c>
      <c r="K619" s="84">
        <v>0.1183</v>
      </c>
      <c r="L619" s="84"/>
      <c r="M619" s="68">
        <v>84099190</v>
      </c>
      <c r="N619" s="70">
        <v>7898331577871</v>
      </c>
      <c r="O619" s="68" t="s">
        <v>686</v>
      </c>
      <c r="P619" s="71">
        <v>4.8399999737739563E-2</v>
      </c>
      <c r="Q619" s="68" t="s">
        <v>1368</v>
      </c>
      <c r="R619" s="156"/>
    </row>
    <row r="620" spans="1:18" s="72" customFormat="1" ht="14.4" x14ac:dyDescent="0.3">
      <c r="A620" s="114">
        <v>5010176</v>
      </c>
      <c r="B620" s="68" t="s">
        <v>18</v>
      </c>
      <c r="C620" s="167">
        <f>VLOOKUP(A620,'[1]Por família de produtos'!$F:$G,2,FALSE)</f>
        <v>209.23</v>
      </c>
      <c r="D620" s="167">
        <f>C620*(1-K620)*0.5</f>
        <v>92.239045500000003</v>
      </c>
      <c r="E620" s="167">
        <f>C620*(1-J620)*0.5</f>
        <v>97.480256999999995</v>
      </c>
      <c r="F620" s="69" t="s">
        <v>9</v>
      </c>
      <c r="G620" s="84" t="s">
        <v>0</v>
      </c>
      <c r="H620" s="84">
        <v>0.18</v>
      </c>
      <c r="I620" s="85" t="s">
        <v>3</v>
      </c>
      <c r="J620" s="84">
        <v>6.8199999999999997E-2</v>
      </c>
      <c r="K620" s="84">
        <v>0.1183</v>
      </c>
      <c r="L620" s="84"/>
      <c r="M620" s="68">
        <v>84099190</v>
      </c>
      <c r="N620" s="70">
        <v>7898331578922</v>
      </c>
      <c r="O620" s="68" t="s">
        <v>686</v>
      </c>
      <c r="P620" s="71">
        <v>5.299999937415123E-2</v>
      </c>
      <c r="Q620" s="68" t="s">
        <v>1385</v>
      </c>
      <c r="R620" s="156"/>
    </row>
    <row r="621" spans="1:18" s="72" customFormat="1" ht="14.4" x14ac:dyDescent="0.3">
      <c r="A621" s="114">
        <v>5010179</v>
      </c>
      <c r="B621" s="68" t="s">
        <v>18</v>
      </c>
      <c r="C621" s="167">
        <f>VLOOKUP(A621,'[1]Por família de produtos'!$F:$G,2,FALSE)</f>
        <v>169.28</v>
      </c>
      <c r="D621" s="167">
        <f>C621*(1-K621)*0.5</f>
        <v>74.627088000000001</v>
      </c>
      <c r="E621" s="167">
        <f>C621*(1-J621)*0.5</f>
        <v>78.867552000000003</v>
      </c>
      <c r="F621" s="69" t="s">
        <v>9</v>
      </c>
      <c r="G621" s="84" t="s">
        <v>0</v>
      </c>
      <c r="H621" s="84">
        <v>0.18</v>
      </c>
      <c r="I621" s="85" t="s">
        <v>3</v>
      </c>
      <c r="J621" s="84">
        <v>6.8199999999999997E-2</v>
      </c>
      <c r="K621" s="84">
        <v>0.1183</v>
      </c>
      <c r="L621" s="84"/>
      <c r="M621" s="68">
        <v>84099190</v>
      </c>
      <c r="N621" s="70">
        <v>7898331578380</v>
      </c>
      <c r="O621" s="68" t="s">
        <v>686</v>
      </c>
      <c r="P621" s="71">
        <v>3.6299999999999999E-2</v>
      </c>
      <c r="Q621" s="68" t="s">
        <v>1386</v>
      </c>
      <c r="R621" s="156"/>
    </row>
    <row r="622" spans="1:18" s="72" customFormat="1" ht="14.4" x14ac:dyDescent="0.3">
      <c r="A622" s="121">
        <v>5010211</v>
      </c>
      <c r="B622" s="76" t="s">
        <v>18</v>
      </c>
      <c r="C622" s="167" t="e">
        <f>VLOOKUP(A622,'[1]Por família de produtos'!$F:$G,2,FALSE)</f>
        <v>#N/A</v>
      </c>
      <c r="D622" s="167" t="e">
        <f>C622*(1-K622)*0.5</f>
        <v>#N/A</v>
      </c>
      <c r="E622" s="167" t="e">
        <f>C622*(1-J622)*0.5</f>
        <v>#N/A</v>
      </c>
      <c r="F622" s="75" t="s">
        <v>9</v>
      </c>
      <c r="G622" s="125" t="s">
        <v>0</v>
      </c>
      <c r="H622" s="125">
        <v>0.18</v>
      </c>
      <c r="I622" s="126" t="s">
        <v>3</v>
      </c>
      <c r="J622" s="89">
        <v>6.8199999999999997E-2</v>
      </c>
      <c r="K622" s="89">
        <v>0.1183</v>
      </c>
      <c r="L622" s="89"/>
      <c r="M622" s="140">
        <v>84099190</v>
      </c>
      <c r="N622" s="144">
        <v>7898331574269</v>
      </c>
      <c r="O622" s="141" t="s">
        <v>686</v>
      </c>
      <c r="P622" s="145">
        <v>3.5000000000000003E-2</v>
      </c>
      <c r="Q622" s="146" t="s">
        <v>1501</v>
      </c>
      <c r="R622" s="156"/>
    </row>
    <row r="623" spans="1:18" s="72" customFormat="1" ht="14.4" x14ac:dyDescent="0.3">
      <c r="A623" s="118">
        <v>5010212</v>
      </c>
      <c r="B623" s="68" t="s">
        <v>18</v>
      </c>
      <c r="C623" s="167">
        <f>VLOOKUP(A623,'[1]Por família de produtos'!$F:$G,2,FALSE)</f>
        <v>169.28</v>
      </c>
      <c r="D623" s="167">
        <f>C623*(1-K623)*0.5</f>
        <v>74.627088000000001</v>
      </c>
      <c r="E623" s="167">
        <f>C623*(1-J623)*0.5</f>
        <v>78.867552000000003</v>
      </c>
      <c r="F623" s="69" t="s">
        <v>9</v>
      </c>
      <c r="G623" s="84" t="s">
        <v>0</v>
      </c>
      <c r="H623" s="84">
        <v>0.18</v>
      </c>
      <c r="I623" s="85" t="s">
        <v>3</v>
      </c>
      <c r="J623" s="84">
        <v>6.8199999999999997E-2</v>
      </c>
      <c r="K623" s="84">
        <v>0.1183</v>
      </c>
      <c r="L623" s="84"/>
      <c r="M623" s="49">
        <v>84099190</v>
      </c>
      <c r="N623" s="42">
        <v>7898331576638</v>
      </c>
      <c r="O623" s="51" t="s">
        <v>686</v>
      </c>
      <c r="P623" s="47">
        <v>3.5000000000000003E-2</v>
      </c>
      <c r="Q623" s="61" t="s">
        <v>1496</v>
      </c>
      <c r="R623" s="156"/>
    </row>
    <row r="624" spans="1:18" s="113" customFormat="1" ht="14.4" x14ac:dyDescent="0.3">
      <c r="A624" s="110">
        <v>5010218</v>
      </c>
      <c r="B624" s="110" t="s">
        <v>1515</v>
      </c>
      <c r="C624" s="167">
        <f>VLOOKUP(A624,'[1]Por família de produtos'!$F:$G,2,FALSE)</f>
        <v>169.28</v>
      </c>
      <c r="D624" s="167">
        <f>C624*(1-K624)*0.5</f>
        <v>74.627088000000001</v>
      </c>
      <c r="E624" s="167">
        <f>C624*(1-J624)*0.5</f>
        <v>78.867552000000003</v>
      </c>
      <c r="F624" s="111" t="s">
        <v>9</v>
      </c>
      <c r="G624" s="160">
        <v>3.2500000000000001E-2</v>
      </c>
      <c r="H624" s="160">
        <v>0.18</v>
      </c>
      <c r="I624" s="126" t="s">
        <v>3</v>
      </c>
      <c r="J624" s="112">
        <v>6.8199999999999997E-2</v>
      </c>
      <c r="K624" s="112">
        <v>0.1183</v>
      </c>
      <c r="M624" s="140">
        <v>84099190</v>
      </c>
      <c r="N624" s="164">
        <v>7898331578380</v>
      </c>
      <c r="O624" s="142" t="s">
        <v>686</v>
      </c>
      <c r="P624" s="162">
        <v>3.6299999999999999E-2</v>
      </c>
      <c r="Q624" s="146" t="s">
        <v>1524</v>
      </c>
      <c r="R624" s="171"/>
    </row>
    <row r="625" spans="1:18" s="72" customFormat="1" ht="14.4" x14ac:dyDescent="0.3">
      <c r="A625" s="114">
        <v>5025812</v>
      </c>
      <c r="B625" s="68" t="s">
        <v>19</v>
      </c>
      <c r="C625" s="167">
        <f>VLOOKUP(A625,'[1]Por família de produtos'!$F:$G,2,FALSE)</f>
        <v>268.16000000000003</v>
      </c>
      <c r="D625" s="167">
        <f>C625*(1-K625)*0.5</f>
        <v>134.08000000000001</v>
      </c>
      <c r="E625" s="167">
        <f>C625*(1-J625)*0.5</f>
        <v>134.08000000000001</v>
      </c>
      <c r="F625" s="69" t="s">
        <v>9</v>
      </c>
      <c r="G625" s="84" t="s">
        <v>0</v>
      </c>
      <c r="H625" s="84">
        <v>0.18</v>
      </c>
      <c r="I625" s="85" t="s">
        <v>3</v>
      </c>
      <c r="J625" s="84"/>
      <c r="K625" s="86"/>
      <c r="L625" s="84">
        <v>0.14580000000000001</v>
      </c>
      <c r="M625" s="68">
        <v>84099190</v>
      </c>
      <c r="N625" s="70">
        <v>7898331577772</v>
      </c>
      <c r="O625" s="68" t="s">
        <v>686</v>
      </c>
      <c r="P625" s="71">
        <v>4.8999998718500137E-2</v>
      </c>
      <c r="Q625" s="68" t="s">
        <v>1387</v>
      </c>
      <c r="R625" s="156"/>
    </row>
    <row r="626" spans="1:18" s="72" customFormat="1" ht="14.4" x14ac:dyDescent="0.3">
      <c r="A626" s="114">
        <v>5025821</v>
      </c>
      <c r="B626" s="68" t="s">
        <v>19</v>
      </c>
      <c r="C626" s="167">
        <f>VLOOKUP(A626,'[1]Por família de produtos'!$F:$G,2,FALSE)</f>
        <v>268.16000000000003</v>
      </c>
      <c r="D626" s="167">
        <f>C626*(1-K626)*0.5</f>
        <v>134.08000000000001</v>
      </c>
      <c r="E626" s="167">
        <f>C626*(1-J626)*0.5</f>
        <v>134.08000000000001</v>
      </c>
      <c r="F626" s="69" t="s">
        <v>9</v>
      </c>
      <c r="G626" s="84" t="s">
        <v>0</v>
      </c>
      <c r="H626" s="84">
        <v>0.18</v>
      </c>
      <c r="I626" s="85" t="s">
        <v>3</v>
      </c>
      <c r="J626" s="84"/>
      <c r="K626" s="86"/>
      <c r="L626" s="84">
        <v>0.14580000000000001</v>
      </c>
      <c r="M626" s="68">
        <v>84099190</v>
      </c>
      <c r="N626" s="70">
        <v>7898331575822</v>
      </c>
      <c r="O626" s="68" t="s">
        <v>686</v>
      </c>
      <c r="P626" s="71">
        <v>3.6200000000000003E-2</v>
      </c>
      <c r="Q626" s="68" t="s">
        <v>1388</v>
      </c>
      <c r="R626" s="156"/>
    </row>
    <row r="627" spans="1:18" s="72" customFormat="1" ht="14.4" x14ac:dyDescent="0.3">
      <c r="A627" s="114">
        <v>5025822</v>
      </c>
      <c r="B627" s="68" t="s">
        <v>19</v>
      </c>
      <c r="C627" s="167">
        <f>VLOOKUP(A627,'[1]Por família de produtos'!$F:$G,2,FALSE)</f>
        <v>268.16000000000003</v>
      </c>
      <c r="D627" s="167">
        <f>C627*(1-K627)*0.5</f>
        <v>134.08000000000001</v>
      </c>
      <c r="E627" s="167">
        <f>C627*(1-J627)*0.5</f>
        <v>134.08000000000001</v>
      </c>
      <c r="F627" s="69" t="s">
        <v>9</v>
      </c>
      <c r="G627" s="84" t="s">
        <v>0</v>
      </c>
      <c r="H627" s="84">
        <v>0.18</v>
      </c>
      <c r="I627" s="85" t="s">
        <v>3</v>
      </c>
      <c r="J627" s="84"/>
      <c r="K627" s="86"/>
      <c r="L627" s="84">
        <v>0.14580000000000001</v>
      </c>
      <c r="M627" s="68">
        <v>84099190</v>
      </c>
      <c r="N627" s="70">
        <v>7898331576584</v>
      </c>
      <c r="O627" s="68" t="s">
        <v>686</v>
      </c>
      <c r="P627" s="71">
        <v>4.8999998718500137E-2</v>
      </c>
      <c r="Q627" s="68" t="s">
        <v>1389</v>
      </c>
      <c r="R627" s="156"/>
    </row>
    <row r="628" spans="1:18" s="72" customFormat="1" ht="14.4" x14ac:dyDescent="0.3">
      <c r="A628" s="114">
        <v>5025925</v>
      </c>
      <c r="B628" s="68" t="s">
        <v>19</v>
      </c>
      <c r="C628" s="167">
        <f>VLOOKUP(A628,'[1]Por família de produtos'!$F:$G,2,FALSE)</f>
        <v>268.16000000000003</v>
      </c>
      <c r="D628" s="167">
        <f>C628*(1-K628)*0.5</f>
        <v>134.08000000000001</v>
      </c>
      <c r="E628" s="167">
        <f>C628*(1-J628)*0.5</f>
        <v>134.08000000000001</v>
      </c>
      <c r="F628" s="69" t="s">
        <v>9</v>
      </c>
      <c r="G628" s="84" t="s">
        <v>0</v>
      </c>
      <c r="H628" s="84">
        <v>0.18</v>
      </c>
      <c r="I628" s="85" t="s">
        <v>3</v>
      </c>
      <c r="J628" s="84"/>
      <c r="K628" s="86"/>
      <c r="L628" s="84">
        <v>0.14580000000000001</v>
      </c>
      <c r="M628" s="68">
        <v>84099190</v>
      </c>
      <c r="N628" s="70">
        <v>7898331578144</v>
      </c>
      <c r="O628" s="68" t="s">
        <v>686</v>
      </c>
      <c r="P628" s="71">
        <v>4.8999998718500137E-2</v>
      </c>
      <c r="Q628" s="68" t="s">
        <v>1390</v>
      </c>
      <c r="R628" s="156"/>
    </row>
    <row r="629" spans="1:18" s="72" customFormat="1" ht="14.4" x14ac:dyDescent="0.3">
      <c r="A629" s="114">
        <v>5025929</v>
      </c>
      <c r="B629" s="68" t="s">
        <v>19</v>
      </c>
      <c r="C629" s="167">
        <f>VLOOKUP(A629,'[1]Por família de produtos'!$F:$G,2,FALSE)</f>
        <v>268.16000000000003</v>
      </c>
      <c r="D629" s="167">
        <f>C629*(1-K629)*0.5</f>
        <v>134.08000000000001</v>
      </c>
      <c r="E629" s="167">
        <f>C629*(1-J629)*0.5</f>
        <v>134.08000000000001</v>
      </c>
      <c r="F629" s="69" t="s">
        <v>9</v>
      </c>
      <c r="G629" s="84" t="s">
        <v>0</v>
      </c>
      <c r="H629" s="84">
        <v>0.18</v>
      </c>
      <c r="I629" s="85" t="s">
        <v>3</v>
      </c>
      <c r="J629" s="84"/>
      <c r="K629" s="86"/>
      <c r="L629" s="84">
        <v>0.14580000000000001</v>
      </c>
      <c r="M629" s="68">
        <v>84099190</v>
      </c>
      <c r="N629" s="70">
        <v>7898331577789</v>
      </c>
      <c r="O629" s="68" t="s">
        <v>686</v>
      </c>
      <c r="P629" s="71">
        <v>4.8999998718500137E-2</v>
      </c>
      <c r="Q629" s="68" t="s">
        <v>1391</v>
      </c>
      <c r="R629" s="156"/>
    </row>
    <row r="630" spans="1:18" s="72" customFormat="1" ht="14.4" x14ac:dyDescent="0.3">
      <c r="A630" s="114">
        <v>5025930</v>
      </c>
      <c r="B630" s="68" t="s">
        <v>19</v>
      </c>
      <c r="C630" s="167">
        <f>VLOOKUP(A630,'[1]Por família de produtos'!$F:$G,2,FALSE)</f>
        <v>268.16000000000003</v>
      </c>
      <c r="D630" s="167">
        <f>C630*(1-K630)*0.5</f>
        <v>134.08000000000001</v>
      </c>
      <c r="E630" s="167">
        <f>C630*(1-J630)*0.5</f>
        <v>134.08000000000001</v>
      </c>
      <c r="F630" s="69" t="s">
        <v>9</v>
      </c>
      <c r="G630" s="84" t="s">
        <v>0</v>
      </c>
      <c r="H630" s="84">
        <v>0.18</v>
      </c>
      <c r="I630" s="85" t="s">
        <v>3</v>
      </c>
      <c r="J630" s="84"/>
      <c r="K630" s="86"/>
      <c r="L630" s="84">
        <v>0.14580000000000001</v>
      </c>
      <c r="M630" s="68">
        <v>84099190</v>
      </c>
      <c r="N630" s="70">
        <v>7898331576607</v>
      </c>
      <c r="O630" s="68" t="s">
        <v>686</v>
      </c>
      <c r="P630" s="71">
        <v>4.8999998718500137E-2</v>
      </c>
      <c r="Q630" s="68" t="s">
        <v>1392</v>
      </c>
      <c r="R630" s="156"/>
    </row>
    <row r="631" spans="1:18" s="72" customFormat="1" ht="14.4" x14ac:dyDescent="0.3">
      <c r="A631" s="114">
        <v>5026018</v>
      </c>
      <c r="B631" s="68" t="s">
        <v>19</v>
      </c>
      <c r="C631" s="167">
        <f>VLOOKUP(A631,'[1]Por família de produtos'!$F:$G,2,FALSE)</f>
        <v>268.16000000000003</v>
      </c>
      <c r="D631" s="167">
        <f>C631*(1-K631)*0.5</f>
        <v>134.08000000000001</v>
      </c>
      <c r="E631" s="167">
        <f>C631*(1-J631)*0.5</f>
        <v>134.08000000000001</v>
      </c>
      <c r="F631" s="69" t="s">
        <v>9</v>
      </c>
      <c r="G631" s="84" t="s">
        <v>0</v>
      </c>
      <c r="H631" s="84">
        <v>0.18</v>
      </c>
      <c r="I631" s="85" t="s">
        <v>3</v>
      </c>
      <c r="J631" s="84"/>
      <c r="K631" s="86"/>
      <c r="L631" s="84">
        <v>0.14580000000000001</v>
      </c>
      <c r="M631" s="68">
        <v>84099190</v>
      </c>
      <c r="N631" s="70">
        <v>7898331576706</v>
      </c>
      <c r="O631" s="68" t="s">
        <v>686</v>
      </c>
      <c r="P631" s="71">
        <v>4.8999998718500137E-2</v>
      </c>
      <c r="Q631" s="68" t="s">
        <v>1393</v>
      </c>
      <c r="R631" s="156"/>
    </row>
    <row r="632" spans="1:18" s="72" customFormat="1" ht="14.4" x14ac:dyDescent="0.3">
      <c r="A632" s="114">
        <v>5026020</v>
      </c>
      <c r="B632" s="68" t="s">
        <v>19</v>
      </c>
      <c r="C632" s="167">
        <f>VLOOKUP(A632,'[1]Por família de produtos'!$F:$G,2,FALSE)</f>
        <v>268.16000000000003</v>
      </c>
      <c r="D632" s="167">
        <f>C632*(1-K632)*0.5</f>
        <v>134.08000000000001</v>
      </c>
      <c r="E632" s="167">
        <f>C632*(1-J632)*0.5</f>
        <v>134.08000000000001</v>
      </c>
      <c r="F632" s="69" t="s">
        <v>9</v>
      </c>
      <c r="G632" s="84" t="s">
        <v>0</v>
      </c>
      <c r="H632" s="84">
        <v>0.18</v>
      </c>
      <c r="I632" s="85" t="s">
        <v>3</v>
      </c>
      <c r="J632" s="84"/>
      <c r="K632" s="86"/>
      <c r="L632" s="84">
        <v>0.14580000000000001</v>
      </c>
      <c r="M632" s="68">
        <v>84099190</v>
      </c>
      <c r="N632" s="70">
        <v>7898331577796</v>
      </c>
      <c r="O632" s="68" t="s">
        <v>686</v>
      </c>
      <c r="P632" s="71">
        <v>4.8999998718500137E-2</v>
      </c>
      <c r="Q632" s="68" t="s">
        <v>1394</v>
      </c>
      <c r="R632" s="156"/>
    </row>
    <row r="633" spans="1:18" s="72" customFormat="1" ht="14.4" x14ac:dyDescent="0.3">
      <c r="A633" s="114">
        <v>5026090</v>
      </c>
      <c r="B633" s="68" t="s">
        <v>19</v>
      </c>
      <c r="C633" s="167">
        <f>VLOOKUP(A633,'[1]Por família de produtos'!$F:$G,2,FALSE)</f>
        <v>268.16000000000003</v>
      </c>
      <c r="D633" s="167">
        <f>C633*(1-K633)*0.5</f>
        <v>134.08000000000001</v>
      </c>
      <c r="E633" s="167">
        <f>C633*(1-J633)*0.5</f>
        <v>134.08000000000001</v>
      </c>
      <c r="F633" s="69" t="s">
        <v>9</v>
      </c>
      <c r="G633" s="84" t="s">
        <v>0</v>
      </c>
      <c r="H633" s="84">
        <v>0.18</v>
      </c>
      <c r="I633" s="85" t="s">
        <v>3</v>
      </c>
      <c r="J633" s="84"/>
      <c r="K633" s="86"/>
      <c r="L633" s="84">
        <v>0.14580000000000001</v>
      </c>
      <c r="M633" s="68">
        <v>84099190</v>
      </c>
      <c r="N633" s="70">
        <v>7898331576720</v>
      </c>
      <c r="O633" s="68" t="s">
        <v>686</v>
      </c>
      <c r="P633" s="71">
        <v>4.8999998718500137E-2</v>
      </c>
      <c r="Q633" s="68" t="s">
        <v>1395</v>
      </c>
      <c r="R633" s="156"/>
    </row>
    <row r="634" spans="1:18" s="72" customFormat="1" ht="14.4" x14ac:dyDescent="0.3">
      <c r="A634" s="114">
        <v>5030007</v>
      </c>
      <c r="B634" s="68" t="s">
        <v>19</v>
      </c>
      <c r="C634" s="167">
        <f>VLOOKUP(A634,'[1]Por família de produtos'!$F:$G,2,FALSE)</f>
        <v>321.08</v>
      </c>
      <c r="D634" s="167">
        <f>C634*(1-K634)*0.5</f>
        <v>160.54</v>
      </c>
      <c r="E634" s="167">
        <f>C634*(1-J634)*0.5</f>
        <v>160.54</v>
      </c>
      <c r="F634" s="69" t="s">
        <v>9</v>
      </c>
      <c r="G634" s="84" t="s">
        <v>0</v>
      </c>
      <c r="H634" s="84">
        <v>0.18</v>
      </c>
      <c r="I634" s="85" t="s">
        <v>3</v>
      </c>
      <c r="J634" s="84"/>
      <c r="K634" s="86"/>
      <c r="L634" s="84">
        <v>0.14580000000000001</v>
      </c>
      <c r="M634" s="68">
        <v>84099190</v>
      </c>
      <c r="N634" s="70">
        <v>7898331575662</v>
      </c>
      <c r="O634" s="68" t="s">
        <v>686</v>
      </c>
      <c r="P634" s="71">
        <v>2.1999999999999999E-2</v>
      </c>
      <c r="Q634" s="68" t="s">
        <v>1396</v>
      </c>
      <c r="R634" s="156"/>
    </row>
    <row r="635" spans="1:18" s="72" customFormat="1" ht="14.4" x14ac:dyDescent="0.3">
      <c r="A635" s="114">
        <v>5030009</v>
      </c>
      <c r="B635" s="68" t="s">
        <v>19</v>
      </c>
      <c r="C635" s="167">
        <f>VLOOKUP(A635,'[1]Por família de produtos'!$F:$G,2,FALSE)</f>
        <v>321.08</v>
      </c>
      <c r="D635" s="167">
        <f>C635*(1-K635)*0.5</f>
        <v>160.54</v>
      </c>
      <c r="E635" s="167">
        <f>C635*(1-J635)*0.5</f>
        <v>160.54</v>
      </c>
      <c r="F635" s="69" t="s">
        <v>9</v>
      </c>
      <c r="G635" s="84" t="s">
        <v>0</v>
      </c>
      <c r="H635" s="84">
        <v>0.18</v>
      </c>
      <c r="I635" s="85" t="s">
        <v>3</v>
      </c>
      <c r="J635" s="84"/>
      <c r="K635" s="86"/>
      <c r="L635" s="84">
        <v>0.14580000000000001</v>
      </c>
      <c r="M635" s="68">
        <v>84099190</v>
      </c>
      <c r="N635" s="70">
        <v>7898331575846</v>
      </c>
      <c r="O635" s="68" t="s">
        <v>686</v>
      </c>
      <c r="P635" s="71">
        <v>2.1999999999999999E-2</v>
      </c>
      <c r="Q635" s="68" t="s">
        <v>1397</v>
      </c>
      <c r="R635" s="156"/>
    </row>
    <row r="636" spans="1:18" s="72" customFormat="1" ht="14.4" x14ac:dyDescent="0.3">
      <c r="A636" s="114">
        <v>5030010</v>
      </c>
      <c r="B636" s="68" t="s">
        <v>19</v>
      </c>
      <c r="C636" s="167">
        <f>VLOOKUP(A636,'[1]Por família de produtos'!$F:$G,2,FALSE)</f>
        <v>321.08</v>
      </c>
      <c r="D636" s="167">
        <f>C636*(1-K636)*0.5</f>
        <v>160.54</v>
      </c>
      <c r="E636" s="167">
        <f>C636*(1-J636)*0.5</f>
        <v>160.54</v>
      </c>
      <c r="F636" s="69" t="s">
        <v>9</v>
      </c>
      <c r="G636" s="84" t="s">
        <v>0</v>
      </c>
      <c r="H636" s="84">
        <v>0.18</v>
      </c>
      <c r="I636" s="85" t="s">
        <v>3</v>
      </c>
      <c r="J636" s="84"/>
      <c r="K636" s="86"/>
      <c r="L636" s="84">
        <v>0.14580000000000001</v>
      </c>
      <c r="M636" s="68">
        <v>84099190</v>
      </c>
      <c r="N636" s="70">
        <v>7898331578502</v>
      </c>
      <c r="O636" s="68" t="s">
        <v>686</v>
      </c>
      <c r="P636" s="71">
        <v>2.1999999999999999E-2</v>
      </c>
      <c r="Q636" s="68" t="s">
        <v>1398</v>
      </c>
      <c r="R636" s="156"/>
    </row>
    <row r="637" spans="1:18" s="72" customFormat="1" ht="14.4" x14ac:dyDescent="0.3">
      <c r="A637" s="114">
        <v>5030016</v>
      </c>
      <c r="B637" s="68" t="s">
        <v>19</v>
      </c>
      <c r="C637" s="167">
        <f>VLOOKUP(A637,'[1]Por família de produtos'!$F:$G,2,FALSE)</f>
        <v>321.08</v>
      </c>
      <c r="D637" s="167">
        <f>C637*(1-K637)*0.5</f>
        <v>160.54</v>
      </c>
      <c r="E637" s="167">
        <f>C637*(1-J637)*0.5</f>
        <v>160.54</v>
      </c>
      <c r="F637" s="69" t="s">
        <v>9</v>
      </c>
      <c r="G637" s="84" t="s">
        <v>0</v>
      </c>
      <c r="H637" s="84">
        <v>0.18</v>
      </c>
      <c r="I637" s="85" t="s">
        <v>3</v>
      </c>
      <c r="J637" s="84"/>
      <c r="K637" s="86"/>
      <c r="L637" s="84">
        <v>0.14580000000000001</v>
      </c>
      <c r="M637" s="68">
        <v>84099190</v>
      </c>
      <c r="N637" s="70">
        <v>7898331575884</v>
      </c>
      <c r="O637" s="68" t="s">
        <v>686</v>
      </c>
      <c r="P637" s="71">
        <v>2.1999999999999999E-2</v>
      </c>
      <c r="Q637" s="68" t="s">
        <v>1399</v>
      </c>
      <c r="R637" s="156"/>
    </row>
    <row r="638" spans="1:18" s="72" customFormat="1" ht="14.4" x14ac:dyDescent="0.3">
      <c r="A638" s="114">
        <v>5030017</v>
      </c>
      <c r="B638" s="68" t="s">
        <v>19</v>
      </c>
      <c r="C638" s="167">
        <f>VLOOKUP(A638,'[1]Por família de produtos'!$F:$G,2,FALSE)</f>
        <v>321.08</v>
      </c>
      <c r="D638" s="167">
        <f>C638*(1-K638)*0.5</f>
        <v>160.54</v>
      </c>
      <c r="E638" s="167">
        <f>C638*(1-J638)*0.5</f>
        <v>160.54</v>
      </c>
      <c r="F638" s="69" t="s">
        <v>9</v>
      </c>
      <c r="G638" s="84" t="s">
        <v>0</v>
      </c>
      <c r="H638" s="84">
        <v>0.18</v>
      </c>
      <c r="I638" s="85" t="s">
        <v>3</v>
      </c>
      <c r="J638" s="84"/>
      <c r="K638" s="86"/>
      <c r="L638" s="84">
        <v>0.14580000000000001</v>
      </c>
      <c r="M638" s="68">
        <v>84099190</v>
      </c>
      <c r="N638" s="70">
        <v>7898331578526</v>
      </c>
      <c r="O638" s="68" t="s">
        <v>686</v>
      </c>
      <c r="P638" s="71">
        <v>2.1999999999999999E-2</v>
      </c>
      <c r="Q638" s="68" t="s">
        <v>1400</v>
      </c>
      <c r="R638" s="156"/>
    </row>
    <row r="639" spans="1:18" s="72" customFormat="1" ht="14.4" x14ac:dyDescent="0.3">
      <c r="A639" s="114">
        <v>5030018</v>
      </c>
      <c r="B639" s="68" t="s">
        <v>19</v>
      </c>
      <c r="C639" s="167">
        <f>VLOOKUP(A639,'[1]Por família de produtos'!$F:$G,2,FALSE)</f>
        <v>321.08</v>
      </c>
      <c r="D639" s="167">
        <f>C639*(1-K639)*0.5</f>
        <v>160.54</v>
      </c>
      <c r="E639" s="167">
        <f>C639*(1-J639)*0.5</f>
        <v>160.54</v>
      </c>
      <c r="F639" s="69" t="s">
        <v>9</v>
      </c>
      <c r="G639" s="84" t="s">
        <v>0</v>
      </c>
      <c r="H639" s="84">
        <v>0.18</v>
      </c>
      <c r="I639" s="85" t="s">
        <v>3</v>
      </c>
      <c r="J639" s="84"/>
      <c r="K639" s="84"/>
      <c r="L639" s="84">
        <v>0.14580000000000001</v>
      </c>
      <c r="M639" s="68">
        <v>84099190</v>
      </c>
      <c r="N639" s="70">
        <v>7898331578540</v>
      </c>
      <c r="O639" s="68" t="s">
        <v>686</v>
      </c>
      <c r="P639" s="71">
        <v>2.1999999999999999E-2</v>
      </c>
      <c r="Q639" s="68" t="s">
        <v>1401</v>
      </c>
      <c r="R639" s="156"/>
    </row>
    <row r="640" spans="1:18" s="72" customFormat="1" ht="14.4" x14ac:dyDescent="0.3">
      <c r="A640" s="114">
        <v>5030019</v>
      </c>
      <c r="B640" s="68" t="s">
        <v>19</v>
      </c>
      <c r="C640" s="167">
        <f>VLOOKUP(A640,'[1]Por família de produtos'!$F:$G,2,FALSE)</f>
        <v>321.08</v>
      </c>
      <c r="D640" s="167">
        <f>C640*(1-K640)*0.5</f>
        <v>160.54</v>
      </c>
      <c r="E640" s="167">
        <f>C640*(1-J640)*0.5</f>
        <v>160.54</v>
      </c>
      <c r="F640" s="69" t="s">
        <v>9</v>
      </c>
      <c r="G640" s="84" t="s">
        <v>0</v>
      </c>
      <c r="H640" s="84">
        <v>0.18</v>
      </c>
      <c r="I640" s="85" t="s">
        <v>3</v>
      </c>
      <c r="J640" s="84"/>
      <c r="K640" s="84"/>
      <c r="L640" s="84">
        <v>0.14580000000000001</v>
      </c>
      <c r="M640" s="68">
        <v>84099190</v>
      </c>
      <c r="N640" s="70">
        <v>7898331578564</v>
      </c>
      <c r="O640" s="68" t="s">
        <v>686</v>
      </c>
      <c r="P640" s="71">
        <v>2.1999999999999999E-2</v>
      </c>
      <c r="Q640" s="68" t="s">
        <v>1402</v>
      </c>
      <c r="R640" s="156"/>
    </row>
    <row r="641" spans="1:24" s="72" customFormat="1" ht="14.4" x14ac:dyDescent="0.3">
      <c r="A641" s="115" t="s">
        <v>374</v>
      </c>
      <c r="B641" s="73" t="s">
        <v>20</v>
      </c>
      <c r="C641" s="167">
        <f>VLOOKUP(A641,'[1]Por família de produtos'!$F:$G,2,FALSE)</f>
        <v>137.75</v>
      </c>
      <c r="D641" s="167">
        <f>C641*(1-K641)*0.5</f>
        <v>65.169525000000007</v>
      </c>
      <c r="E641" s="167">
        <f>C641*(1-J641)*0.5</f>
        <v>68.875</v>
      </c>
      <c r="F641" s="69" t="s">
        <v>9</v>
      </c>
      <c r="G641" s="125" t="s">
        <v>0</v>
      </c>
      <c r="H641" s="125">
        <v>0.13300000000000001</v>
      </c>
      <c r="I641" s="126" t="s">
        <v>0</v>
      </c>
      <c r="J641" s="84"/>
      <c r="K641" s="84">
        <v>5.3800000000000001E-2</v>
      </c>
      <c r="L641" s="86"/>
      <c r="M641" s="127">
        <v>84818021</v>
      </c>
      <c r="N641" s="128">
        <v>7898331574603</v>
      </c>
      <c r="O641" s="127" t="s">
        <v>616</v>
      </c>
      <c r="P641" s="129">
        <v>0.29100000858306885</v>
      </c>
      <c r="Q641" s="127" t="s">
        <v>1403</v>
      </c>
      <c r="R641" s="156"/>
    </row>
    <row r="642" spans="1:24" s="72" customFormat="1" ht="14.4" x14ac:dyDescent="0.3">
      <c r="A642" s="114" t="s">
        <v>375</v>
      </c>
      <c r="B642" s="68" t="s">
        <v>20</v>
      </c>
      <c r="C642" s="167">
        <f>VLOOKUP(A642,'[1]Por família de produtos'!$F:$G,2,FALSE)</f>
        <v>136.68</v>
      </c>
      <c r="D642" s="167">
        <f>C642*(1-K642)*0.5</f>
        <v>64.663308000000001</v>
      </c>
      <c r="E642" s="167">
        <f>C642*(1-J642)*0.5</f>
        <v>68.34</v>
      </c>
      <c r="F642" s="69" t="s">
        <v>9</v>
      </c>
      <c r="G642" s="84" t="s">
        <v>0</v>
      </c>
      <c r="H642" s="84">
        <v>0.13300000000000001</v>
      </c>
      <c r="I642" s="85" t="s">
        <v>0</v>
      </c>
      <c r="J642" s="84"/>
      <c r="K642" s="84">
        <v>5.3800000000000001E-2</v>
      </c>
      <c r="L642" s="86"/>
      <c r="M642" s="68">
        <v>84818021</v>
      </c>
      <c r="N642" s="70">
        <v>7898331572111</v>
      </c>
      <c r="O642" s="68" t="s">
        <v>616</v>
      </c>
      <c r="P642" s="71">
        <v>0.29100000858306885</v>
      </c>
      <c r="Q642" s="68" t="s">
        <v>1404</v>
      </c>
      <c r="R642" s="156"/>
    </row>
    <row r="643" spans="1:24" s="72" customFormat="1" ht="14.4" x14ac:dyDescent="0.3">
      <c r="A643" s="114" t="s">
        <v>376</v>
      </c>
      <c r="B643" s="68" t="s">
        <v>20</v>
      </c>
      <c r="C643" s="167">
        <f>VLOOKUP(A643,'[1]Por família de produtos'!$F:$G,2,FALSE)</f>
        <v>158.21</v>
      </c>
      <c r="D643" s="167">
        <f>C643*(1-K643)*0.5</f>
        <v>74.849151000000006</v>
      </c>
      <c r="E643" s="167">
        <f>C643*(1-J643)*0.5</f>
        <v>79.105000000000004</v>
      </c>
      <c r="F643" s="69" t="s">
        <v>9</v>
      </c>
      <c r="G643" s="84" t="s">
        <v>0</v>
      </c>
      <c r="H643" s="84">
        <v>0.13300000000000001</v>
      </c>
      <c r="I643" s="85" t="s">
        <v>0</v>
      </c>
      <c r="J643" s="84"/>
      <c r="K643" s="84">
        <v>5.3800000000000001E-2</v>
      </c>
      <c r="L643" s="86"/>
      <c r="M643" s="68">
        <v>84818021</v>
      </c>
      <c r="N643" s="70">
        <v>7898331572159</v>
      </c>
      <c r="O643" s="68" t="s">
        <v>616</v>
      </c>
      <c r="P643" s="71">
        <v>0.28999999165534973</v>
      </c>
      <c r="Q643" s="68" t="s">
        <v>1405</v>
      </c>
      <c r="R643" s="156"/>
    </row>
    <row r="644" spans="1:24" s="72" customFormat="1" ht="14.4" x14ac:dyDescent="0.3">
      <c r="A644" s="114" t="s">
        <v>377</v>
      </c>
      <c r="B644" s="68" t="s">
        <v>20</v>
      </c>
      <c r="C644" s="167">
        <f>VLOOKUP(A644,'[1]Por família de produtos'!$F:$G,2,FALSE)</f>
        <v>169.76</v>
      </c>
      <c r="D644" s="167">
        <f>C644*(1-K644)*0.5</f>
        <v>80.313456000000002</v>
      </c>
      <c r="E644" s="167">
        <f>C644*(1-J644)*0.5</f>
        <v>84.88</v>
      </c>
      <c r="F644" s="69" t="s">
        <v>9</v>
      </c>
      <c r="G644" s="84" t="s">
        <v>0</v>
      </c>
      <c r="H644" s="84">
        <v>0.13300000000000001</v>
      </c>
      <c r="I644" s="85" t="s">
        <v>0</v>
      </c>
      <c r="J644" s="84"/>
      <c r="K644" s="84">
        <v>5.3800000000000001E-2</v>
      </c>
      <c r="L644" s="86"/>
      <c r="M644" s="68">
        <v>84818021</v>
      </c>
      <c r="N644" s="70">
        <v>7898331572197</v>
      </c>
      <c r="O644" s="68" t="s">
        <v>616</v>
      </c>
      <c r="P644" s="71">
        <v>0.289000004529953</v>
      </c>
      <c r="Q644" s="68" t="s">
        <v>1406</v>
      </c>
      <c r="R644" s="156"/>
    </row>
    <row r="645" spans="1:24" s="72" customFormat="1" ht="14.4" x14ac:dyDescent="0.3">
      <c r="A645" s="114" t="s">
        <v>378</v>
      </c>
      <c r="B645" s="68" t="s">
        <v>20</v>
      </c>
      <c r="C645" s="167">
        <f>VLOOKUP(A645,'[1]Por família de produtos'!$F:$G,2,FALSE)</f>
        <v>272.05</v>
      </c>
      <c r="D645" s="167">
        <f>C645*(1-K645)*0.5</f>
        <v>128.70685500000002</v>
      </c>
      <c r="E645" s="167">
        <f>C645*(1-J645)*0.5</f>
        <v>136.02500000000001</v>
      </c>
      <c r="F645" s="69" t="s">
        <v>9</v>
      </c>
      <c r="G645" s="84" t="s">
        <v>0</v>
      </c>
      <c r="H645" s="84">
        <v>0.13300000000000001</v>
      </c>
      <c r="I645" s="85" t="s">
        <v>0</v>
      </c>
      <c r="J645" s="84"/>
      <c r="K645" s="84">
        <v>5.3800000000000001E-2</v>
      </c>
      <c r="L645" s="86"/>
      <c r="M645" s="68">
        <v>84818021</v>
      </c>
      <c r="N645" s="70">
        <v>7898331572234</v>
      </c>
      <c r="O645" s="68" t="s">
        <v>616</v>
      </c>
      <c r="P645" s="71">
        <v>0.62999999523162842</v>
      </c>
      <c r="Q645" s="68" t="s">
        <v>1407</v>
      </c>
      <c r="R645" s="156"/>
    </row>
    <row r="646" spans="1:24" s="72" customFormat="1" ht="14.4" x14ac:dyDescent="0.3">
      <c r="A646" s="114" t="s">
        <v>379</v>
      </c>
      <c r="B646" s="68" t="s">
        <v>20</v>
      </c>
      <c r="C646" s="167">
        <f>VLOOKUP(A646,'[1]Por família de produtos'!$F:$G,2,FALSE)</f>
        <v>280.76</v>
      </c>
      <c r="D646" s="167">
        <f>C646*(1-K646)*0.5</f>
        <v>132.82755600000002</v>
      </c>
      <c r="E646" s="167">
        <f>C646*(1-J646)*0.5</f>
        <v>140.38</v>
      </c>
      <c r="F646" s="69" t="s">
        <v>9</v>
      </c>
      <c r="G646" s="84" t="s">
        <v>0</v>
      </c>
      <c r="H646" s="84">
        <v>0.13300000000000001</v>
      </c>
      <c r="I646" s="85" t="s">
        <v>0</v>
      </c>
      <c r="J646" s="84"/>
      <c r="K646" s="84">
        <v>5.3800000000000001E-2</v>
      </c>
      <c r="L646" s="86"/>
      <c r="M646" s="68">
        <v>84818021</v>
      </c>
      <c r="N646" s="70">
        <v>7898331572272</v>
      </c>
      <c r="O646" s="68" t="s">
        <v>616</v>
      </c>
      <c r="P646" s="71">
        <v>0.6470000147819519</v>
      </c>
      <c r="Q646" s="68" t="s">
        <v>1408</v>
      </c>
      <c r="R646" s="156"/>
    </row>
    <row r="647" spans="1:24" s="72" customFormat="1" ht="14.4" x14ac:dyDescent="0.3">
      <c r="A647" s="115" t="s">
        <v>380</v>
      </c>
      <c r="B647" s="73" t="s">
        <v>20</v>
      </c>
      <c r="C647" s="167">
        <f>VLOOKUP(A647,'[1]Por família de produtos'!$F:$G,2,FALSE)</f>
        <v>274.23</v>
      </c>
      <c r="D647" s="167">
        <f>C647*(1-K647)*0.5</f>
        <v>129.738213</v>
      </c>
      <c r="E647" s="167">
        <f>C647*(1-J647)*0.5</f>
        <v>137.11500000000001</v>
      </c>
      <c r="F647" s="69" t="s">
        <v>9</v>
      </c>
      <c r="G647" s="125" t="s">
        <v>0</v>
      </c>
      <c r="H647" s="125">
        <v>0.13300000000000001</v>
      </c>
      <c r="I647" s="126" t="s">
        <v>0</v>
      </c>
      <c r="J647" s="84"/>
      <c r="K647" s="84">
        <v>5.3800000000000001E-2</v>
      </c>
      <c r="L647" s="86"/>
      <c r="M647" s="127">
        <v>84818021</v>
      </c>
      <c r="N647" s="128">
        <v>7898331572319</v>
      </c>
      <c r="O647" s="127" t="s">
        <v>616</v>
      </c>
      <c r="P647" s="129">
        <v>0.87000000476837158</v>
      </c>
      <c r="Q647" s="127" t="s">
        <v>1409</v>
      </c>
      <c r="R647" s="156"/>
    </row>
    <row r="648" spans="1:24" s="72" customFormat="1" ht="15" customHeight="1" x14ac:dyDescent="0.3">
      <c r="A648" s="115" t="s">
        <v>381</v>
      </c>
      <c r="B648" s="73" t="s">
        <v>20</v>
      </c>
      <c r="C648" s="167">
        <f>VLOOKUP(A648,'[1]Por família de produtos'!$F:$G,2,FALSE)</f>
        <v>274.23</v>
      </c>
      <c r="D648" s="167">
        <f>C648*(1-K648)*0.5</f>
        <v>129.738213</v>
      </c>
      <c r="E648" s="167">
        <f>C648*(1-J648)*0.5</f>
        <v>137.11500000000001</v>
      </c>
      <c r="F648" s="69" t="s">
        <v>9</v>
      </c>
      <c r="G648" s="125" t="s">
        <v>0</v>
      </c>
      <c r="H648" s="125">
        <v>0.13300000000000001</v>
      </c>
      <c r="I648" s="126" t="s">
        <v>0</v>
      </c>
      <c r="J648" s="84"/>
      <c r="K648" s="84">
        <v>5.3800000000000001E-2</v>
      </c>
      <c r="L648" s="86"/>
      <c r="M648" s="127">
        <v>84818021</v>
      </c>
      <c r="N648" s="128">
        <v>7898331571176</v>
      </c>
      <c r="O648" s="127" t="s">
        <v>616</v>
      </c>
      <c r="P648" s="129">
        <v>0.83700001239776611</v>
      </c>
      <c r="Q648" s="127" t="s">
        <v>1410</v>
      </c>
      <c r="R648" s="156"/>
    </row>
    <row r="649" spans="1:24" s="72" customFormat="1" ht="14.4" x14ac:dyDescent="0.3">
      <c r="A649" s="115" t="s">
        <v>382</v>
      </c>
      <c r="B649" s="73" t="s">
        <v>20</v>
      </c>
      <c r="C649" s="167">
        <f>VLOOKUP(A649,'[1]Por família de produtos'!$F:$G,2,FALSE)</f>
        <v>274.23</v>
      </c>
      <c r="D649" s="167">
        <f>C649*(1-K649)*0.5</f>
        <v>129.738213</v>
      </c>
      <c r="E649" s="167">
        <f>C649*(1-J649)*0.5</f>
        <v>137.11500000000001</v>
      </c>
      <c r="F649" s="69" t="s">
        <v>9</v>
      </c>
      <c r="G649" s="125" t="s">
        <v>0</v>
      </c>
      <c r="H649" s="125">
        <v>0.13300000000000001</v>
      </c>
      <c r="I649" s="126" t="s">
        <v>0</v>
      </c>
      <c r="J649" s="84"/>
      <c r="K649" s="84">
        <v>5.3800000000000001E-2</v>
      </c>
      <c r="L649" s="86"/>
      <c r="M649" s="127">
        <v>84818021</v>
      </c>
      <c r="N649" s="128">
        <v>7898331572395</v>
      </c>
      <c r="O649" s="127" t="s">
        <v>616</v>
      </c>
      <c r="P649" s="129">
        <v>0.83700001239776611</v>
      </c>
      <c r="Q649" s="127" t="s">
        <v>1410</v>
      </c>
      <c r="R649" s="156"/>
    </row>
    <row r="650" spans="1:24" s="72" customFormat="1" ht="14.4" x14ac:dyDescent="0.3">
      <c r="A650" s="114" t="s">
        <v>383</v>
      </c>
      <c r="B650" s="68" t="s">
        <v>20</v>
      </c>
      <c r="C650" s="167">
        <f>VLOOKUP(A650,'[1]Por família de produtos'!$F:$G,2,FALSE)</f>
        <v>274.23</v>
      </c>
      <c r="D650" s="167">
        <f>C650*(1-K650)*0.5</f>
        <v>129.738213</v>
      </c>
      <c r="E650" s="167">
        <f>C650*(1-J650)*0.5</f>
        <v>137.11500000000001</v>
      </c>
      <c r="F650" s="69" t="s">
        <v>9</v>
      </c>
      <c r="G650" s="84" t="s">
        <v>0</v>
      </c>
      <c r="H650" s="84">
        <v>0.13300000000000001</v>
      </c>
      <c r="I650" s="85" t="s">
        <v>0</v>
      </c>
      <c r="J650" s="84"/>
      <c r="K650" s="84">
        <v>5.3800000000000001E-2</v>
      </c>
      <c r="L650" s="86"/>
      <c r="M650" s="68">
        <v>84818021</v>
      </c>
      <c r="N650" s="70">
        <v>7898331571213</v>
      </c>
      <c r="O650" s="68" t="s">
        <v>616</v>
      </c>
      <c r="P650" s="71">
        <v>0.82999998331069946</v>
      </c>
      <c r="Q650" s="68" t="s">
        <v>1411</v>
      </c>
      <c r="R650" s="156"/>
    </row>
    <row r="651" spans="1:24" s="72" customFormat="1" ht="14.4" x14ac:dyDescent="0.3">
      <c r="A651" s="114" t="s">
        <v>384</v>
      </c>
      <c r="B651" s="68" t="s">
        <v>20</v>
      </c>
      <c r="C651" s="167">
        <f>VLOOKUP(A651,'[1]Por família de produtos'!$F:$G,2,FALSE)</f>
        <v>274.23</v>
      </c>
      <c r="D651" s="167">
        <f>C651*(1-K651)*0.5</f>
        <v>129.738213</v>
      </c>
      <c r="E651" s="167">
        <f>C651*(1-J651)*0.5</f>
        <v>137.11500000000001</v>
      </c>
      <c r="F651" s="69" t="s">
        <v>9</v>
      </c>
      <c r="G651" s="84" t="s">
        <v>0</v>
      </c>
      <c r="H651" s="84">
        <v>0.13300000000000001</v>
      </c>
      <c r="I651" s="85" t="s">
        <v>0</v>
      </c>
      <c r="J651" s="84"/>
      <c r="K651" s="84">
        <v>5.3800000000000001E-2</v>
      </c>
      <c r="L651" s="86"/>
      <c r="M651" s="68">
        <v>84818021</v>
      </c>
      <c r="N651" s="70">
        <v>7898331572432</v>
      </c>
      <c r="O651" s="68" t="s">
        <v>616</v>
      </c>
      <c r="P651" s="71">
        <v>0.82999998331069946</v>
      </c>
      <c r="Q651" s="68" t="s">
        <v>1412</v>
      </c>
      <c r="R651" s="156"/>
    </row>
    <row r="652" spans="1:24" s="72" customFormat="1" ht="14.4" x14ac:dyDescent="0.3">
      <c r="A652" s="114" t="s">
        <v>385</v>
      </c>
      <c r="B652" s="68" t="s">
        <v>20</v>
      </c>
      <c r="C652" s="167">
        <f>VLOOKUP(A652,'[1]Por família de produtos'!$F:$G,2,FALSE)</f>
        <v>396.11</v>
      </c>
      <c r="D652" s="167">
        <f>C652*(1-K652)*0.5</f>
        <v>187.399641</v>
      </c>
      <c r="E652" s="167">
        <f>C652*(1-J652)*0.5</f>
        <v>198.05500000000001</v>
      </c>
      <c r="F652" s="69" t="s">
        <v>9</v>
      </c>
      <c r="G652" s="84" t="s">
        <v>0</v>
      </c>
      <c r="H652" s="84">
        <v>0.13300000000000001</v>
      </c>
      <c r="I652" s="85" t="s">
        <v>0</v>
      </c>
      <c r="J652" s="84"/>
      <c r="K652" s="84">
        <v>5.3800000000000001E-2</v>
      </c>
      <c r="L652" s="86"/>
      <c r="M652" s="68">
        <v>84818021</v>
      </c>
      <c r="N652" s="70">
        <v>7898331572470</v>
      </c>
      <c r="O652" s="68" t="s">
        <v>616</v>
      </c>
      <c r="P652" s="71">
        <v>0.68300002813339233</v>
      </c>
      <c r="Q652" s="68" t="s">
        <v>1413</v>
      </c>
      <c r="R652" s="156"/>
    </row>
    <row r="653" spans="1:24" s="72" customFormat="1" ht="14.4" x14ac:dyDescent="0.3">
      <c r="A653" s="114" t="s">
        <v>386</v>
      </c>
      <c r="B653" s="68" t="s">
        <v>20</v>
      </c>
      <c r="C653" s="167">
        <f>VLOOKUP(A653,'[1]Por família de produtos'!$F:$G,2,FALSE)</f>
        <v>389.58</v>
      </c>
      <c r="D653" s="167">
        <f>C653*(1-K653)*0.5</f>
        <v>184.31029799999999</v>
      </c>
      <c r="E653" s="167">
        <f>C653*(1-J653)*0.5</f>
        <v>194.79</v>
      </c>
      <c r="F653" s="69" t="s">
        <v>9</v>
      </c>
      <c r="G653" s="84" t="s">
        <v>0</v>
      </c>
      <c r="H653" s="84">
        <v>0.13300000000000001</v>
      </c>
      <c r="I653" s="85" t="s">
        <v>0</v>
      </c>
      <c r="J653" s="84"/>
      <c r="K653" s="84">
        <v>5.3800000000000001E-2</v>
      </c>
      <c r="L653" s="86"/>
      <c r="M653" s="68">
        <v>84818021</v>
      </c>
      <c r="N653" s="70">
        <v>7898331572517</v>
      </c>
      <c r="O653" s="68" t="s">
        <v>616</v>
      </c>
      <c r="P653" s="71">
        <v>0.68000000715255737</v>
      </c>
      <c r="Q653" s="68" t="s">
        <v>1318</v>
      </c>
      <c r="R653" s="156"/>
    </row>
    <row r="654" spans="1:24" s="72" customFormat="1" ht="14.4" x14ac:dyDescent="0.3">
      <c r="A654" s="114" t="s">
        <v>387</v>
      </c>
      <c r="B654" s="68" t="s">
        <v>20</v>
      </c>
      <c r="C654" s="167">
        <f>VLOOKUP(A654,'[1]Por família de produtos'!$F:$G,2,FALSE)</f>
        <v>393.93</v>
      </c>
      <c r="D654" s="167">
        <f>C654*(1-K654)*0.5</f>
        <v>186.36828300000002</v>
      </c>
      <c r="E654" s="167">
        <f>C654*(1-J654)*0.5</f>
        <v>196.965</v>
      </c>
      <c r="F654" s="69" t="s">
        <v>9</v>
      </c>
      <c r="G654" s="84" t="s">
        <v>0</v>
      </c>
      <c r="H654" s="84">
        <v>0.13300000000000001</v>
      </c>
      <c r="I654" s="85" t="s">
        <v>0</v>
      </c>
      <c r="J654" s="84"/>
      <c r="K654" s="84">
        <v>5.3800000000000001E-2</v>
      </c>
      <c r="L654" s="86"/>
      <c r="M654" s="68">
        <v>84818021</v>
      </c>
      <c r="N654" s="70">
        <v>7898331572555</v>
      </c>
      <c r="O654" s="68" t="s">
        <v>616</v>
      </c>
      <c r="P654" s="71">
        <v>0.66699999570846558</v>
      </c>
      <c r="Q654" s="68" t="s">
        <v>1414</v>
      </c>
      <c r="R654" s="156"/>
    </row>
    <row r="655" spans="1:24" s="72" customFormat="1" ht="14.4" x14ac:dyDescent="0.3">
      <c r="A655" s="114" t="s">
        <v>388</v>
      </c>
      <c r="B655" s="68" t="s">
        <v>20</v>
      </c>
      <c r="C655" s="167">
        <f>VLOOKUP(A655,'[1]Por família de produtos'!$F:$G,2,FALSE)</f>
        <v>383.05</v>
      </c>
      <c r="D655" s="167">
        <f>C655*(1-K655)*0.5</f>
        <v>181.220955</v>
      </c>
      <c r="E655" s="167">
        <f>C655*(1-J655)*0.5</f>
        <v>191.52500000000001</v>
      </c>
      <c r="F655" s="69" t="s">
        <v>9</v>
      </c>
      <c r="G655" s="84" t="s">
        <v>0</v>
      </c>
      <c r="H655" s="84">
        <v>0.13300000000000001</v>
      </c>
      <c r="I655" s="85" t="s">
        <v>0</v>
      </c>
      <c r="J655" s="84"/>
      <c r="K655" s="84">
        <v>5.3800000000000001E-2</v>
      </c>
      <c r="L655" s="86"/>
      <c r="M655" s="68">
        <v>84818021</v>
      </c>
      <c r="N655" s="70">
        <v>7898331572616</v>
      </c>
      <c r="O655" s="68" t="s">
        <v>616</v>
      </c>
      <c r="P655" s="71">
        <v>0.67599999904632568</v>
      </c>
      <c r="Q655" s="68" t="s">
        <v>1415</v>
      </c>
      <c r="R655" s="156"/>
    </row>
    <row r="656" spans="1:24" s="36" customFormat="1" ht="14.4" x14ac:dyDescent="0.3">
      <c r="A656" s="115" t="s">
        <v>389</v>
      </c>
      <c r="B656" s="73" t="s">
        <v>20</v>
      </c>
      <c r="C656" s="167">
        <f>VLOOKUP(A656,'[1]Por família de produtos'!$F:$G,2,FALSE)</f>
        <v>345.61</v>
      </c>
      <c r="D656" s="167">
        <f>C656*(1-K656)*0.5</f>
        <v>163.50809100000001</v>
      </c>
      <c r="E656" s="167">
        <f>C656*(1-J656)*0.5</f>
        <v>172.80500000000001</v>
      </c>
      <c r="F656" s="69" t="s">
        <v>9</v>
      </c>
      <c r="G656" s="125" t="s">
        <v>0</v>
      </c>
      <c r="H656" s="125">
        <v>0.13300000000000001</v>
      </c>
      <c r="I656" s="126" t="s">
        <v>0</v>
      </c>
      <c r="J656" s="84"/>
      <c r="K656" s="84">
        <v>5.3800000000000001E-2</v>
      </c>
      <c r="L656" s="86"/>
      <c r="M656" s="127">
        <v>84818021</v>
      </c>
      <c r="N656" s="128">
        <v>7898331572678</v>
      </c>
      <c r="O656" s="127" t="s">
        <v>616</v>
      </c>
      <c r="P656" s="129">
        <v>0.64099997282028198</v>
      </c>
      <c r="Q656" s="127" t="s">
        <v>688</v>
      </c>
      <c r="R656" s="156"/>
      <c r="S656" s="72"/>
      <c r="T656" s="72"/>
      <c r="U656" s="72"/>
      <c r="V656" s="72"/>
      <c r="W656" s="72"/>
      <c r="X656" s="72"/>
    </row>
    <row r="657" spans="1:18" s="72" customFormat="1" ht="14.4" x14ac:dyDescent="0.3">
      <c r="A657" s="115" t="s">
        <v>390</v>
      </c>
      <c r="B657" s="73" t="s">
        <v>20</v>
      </c>
      <c r="C657" s="167">
        <f>VLOOKUP(A657,'[1]Por família de produtos'!$F:$G,2,FALSE)</f>
        <v>345.61</v>
      </c>
      <c r="D657" s="167">
        <f>C657*(1-K657)*0.5</f>
        <v>163.50809100000001</v>
      </c>
      <c r="E657" s="167">
        <f>C657*(1-J657)*0.5</f>
        <v>172.80500000000001</v>
      </c>
      <c r="F657" s="69" t="s">
        <v>9</v>
      </c>
      <c r="G657" s="125" t="s">
        <v>0</v>
      </c>
      <c r="H657" s="125">
        <v>0.13300000000000001</v>
      </c>
      <c r="I657" s="126" t="s">
        <v>0</v>
      </c>
      <c r="J657" s="84"/>
      <c r="K657" s="84">
        <v>5.3800000000000001E-2</v>
      </c>
      <c r="L657" s="86"/>
      <c r="M657" s="127">
        <v>84818021</v>
      </c>
      <c r="N657" s="128">
        <v>7898331572753</v>
      </c>
      <c r="O657" s="127" t="s">
        <v>616</v>
      </c>
      <c r="P657" s="129">
        <v>0.64999997615814209</v>
      </c>
      <c r="Q657" s="127" t="s">
        <v>1416</v>
      </c>
      <c r="R657" s="156"/>
    </row>
    <row r="658" spans="1:18" s="72" customFormat="1" ht="14.4" x14ac:dyDescent="0.3">
      <c r="A658" s="114" t="s">
        <v>391</v>
      </c>
      <c r="B658" s="68" t="s">
        <v>20</v>
      </c>
      <c r="C658" s="167">
        <f>VLOOKUP(A658,'[1]Por família de produtos'!$F:$G,2,FALSE)</f>
        <v>363.46</v>
      </c>
      <c r="D658" s="167">
        <f>C658*(1-K658)*0.5</f>
        <v>171.95292599999999</v>
      </c>
      <c r="E658" s="167">
        <f>C658*(1-J658)*0.5</f>
        <v>181.73</v>
      </c>
      <c r="F658" s="69" t="s">
        <v>9</v>
      </c>
      <c r="G658" s="84" t="s">
        <v>0</v>
      </c>
      <c r="H658" s="84">
        <v>0.13300000000000001</v>
      </c>
      <c r="I658" s="85" t="s">
        <v>0</v>
      </c>
      <c r="J658" s="84"/>
      <c r="K658" s="84">
        <v>5.3800000000000001E-2</v>
      </c>
      <c r="L658" s="86"/>
      <c r="M658" s="68">
        <v>84818021</v>
      </c>
      <c r="N658" s="70">
        <v>7898331571251</v>
      </c>
      <c r="O658" s="68" t="s">
        <v>616</v>
      </c>
      <c r="P658" s="71">
        <v>0.67599999904632568</v>
      </c>
      <c r="Q658" s="68" t="s">
        <v>1347</v>
      </c>
      <c r="R658" s="156"/>
    </row>
    <row r="659" spans="1:18" s="72" customFormat="1" ht="14.4" x14ac:dyDescent="0.3">
      <c r="A659" s="114" t="s">
        <v>392</v>
      </c>
      <c r="B659" s="68" t="s">
        <v>20</v>
      </c>
      <c r="C659" s="167">
        <f>VLOOKUP(A659,'[1]Por família de produtos'!$F:$G,2,FALSE)</f>
        <v>363.46</v>
      </c>
      <c r="D659" s="167">
        <f>C659*(1-K659)*0.5</f>
        <v>171.95292599999999</v>
      </c>
      <c r="E659" s="167">
        <f>C659*(1-J659)*0.5</f>
        <v>181.73</v>
      </c>
      <c r="F659" s="69" t="s">
        <v>9</v>
      </c>
      <c r="G659" s="84" t="s">
        <v>0</v>
      </c>
      <c r="H659" s="84">
        <v>0.13300000000000001</v>
      </c>
      <c r="I659" s="85" t="s">
        <v>0</v>
      </c>
      <c r="J659" s="84"/>
      <c r="K659" s="84">
        <v>5.3800000000000001E-2</v>
      </c>
      <c r="L659" s="86"/>
      <c r="M659" s="68">
        <v>84818021</v>
      </c>
      <c r="N659" s="70">
        <v>7898331571299</v>
      </c>
      <c r="O659" s="68" t="s">
        <v>616</v>
      </c>
      <c r="P659" s="71">
        <v>0.66399997472763062</v>
      </c>
      <c r="Q659" s="68" t="s">
        <v>1347</v>
      </c>
      <c r="R659" s="156"/>
    </row>
    <row r="660" spans="1:18" s="72" customFormat="1" ht="14.4" x14ac:dyDescent="0.3">
      <c r="A660" s="115" t="s">
        <v>393</v>
      </c>
      <c r="B660" s="73" t="s">
        <v>20</v>
      </c>
      <c r="C660" s="167">
        <f>VLOOKUP(A660,'[1]Por família de produtos'!$F:$G,2,FALSE)</f>
        <v>158.88</v>
      </c>
      <c r="D660" s="167">
        <f>C660*(1-K660)*0.5</f>
        <v>75.166128</v>
      </c>
      <c r="E660" s="167">
        <f>C660*(1-J660)*0.5</f>
        <v>79.44</v>
      </c>
      <c r="F660" s="74" t="s">
        <v>9</v>
      </c>
      <c r="G660" s="125" t="s">
        <v>0</v>
      </c>
      <c r="H660" s="125">
        <v>0.13300000000000001</v>
      </c>
      <c r="I660" s="126" t="s">
        <v>0</v>
      </c>
      <c r="J660" s="87"/>
      <c r="K660" s="87">
        <v>5.3800000000000001E-2</v>
      </c>
      <c r="L660" s="88"/>
      <c r="M660" s="127">
        <v>84818021</v>
      </c>
      <c r="N660" s="128">
        <v>7898331571336</v>
      </c>
      <c r="O660" s="127" t="s">
        <v>616</v>
      </c>
      <c r="P660" s="129">
        <v>0.26399999856948853</v>
      </c>
      <c r="Q660" s="127" t="s">
        <v>1417</v>
      </c>
      <c r="R660" s="156"/>
    </row>
    <row r="661" spans="1:18" s="72" customFormat="1" ht="14.4" x14ac:dyDescent="0.3">
      <c r="A661" s="115" t="s">
        <v>394</v>
      </c>
      <c r="B661" s="73" t="s">
        <v>20</v>
      </c>
      <c r="C661" s="167">
        <f>VLOOKUP(A661,'[1]Por família de produtos'!$F:$G,2,FALSE)</f>
        <v>287.29000000000002</v>
      </c>
      <c r="D661" s="167">
        <f>C661*(1-K661)*0.5</f>
        <v>135.91689900000003</v>
      </c>
      <c r="E661" s="167">
        <f>C661*(1-J661)*0.5</f>
        <v>143.64500000000001</v>
      </c>
      <c r="F661" s="69" t="s">
        <v>9</v>
      </c>
      <c r="G661" s="125" t="s">
        <v>0</v>
      </c>
      <c r="H661" s="125">
        <v>0.13300000000000001</v>
      </c>
      <c r="I661" s="126" t="s">
        <v>0</v>
      </c>
      <c r="J661" s="84"/>
      <c r="K661" s="84">
        <v>5.3800000000000001E-2</v>
      </c>
      <c r="L661" s="86"/>
      <c r="M661" s="127">
        <v>84818021</v>
      </c>
      <c r="N661" s="128">
        <v>7898331571374</v>
      </c>
      <c r="O661" s="127" t="s">
        <v>616</v>
      </c>
      <c r="P661" s="129">
        <v>0.83399999141693115</v>
      </c>
      <c r="Q661" s="127" t="s">
        <v>1418</v>
      </c>
      <c r="R661" s="156"/>
    </row>
    <row r="662" spans="1:18" s="72" customFormat="1" ht="14.4" x14ac:dyDescent="0.3">
      <c r="A662" s="115" t="s">
        <v>395</v>
      </c>
      <c r="B662" s="73" t="s">
        <v>20</v>
      </c>
      <c r="C662" s="167">
        <f>VLOOKUP(A662,'[1]Por família de produtos'!$F:$G,2,FALSE)</f>
        <v>287.29000000000002</v>
      </c>
      <c r="D662" s="167">
        <f>C662*(1-K662)*0.5</f>
        <v>135.91689900000003</v>
      </c>
      <c r="E662" s="167">
        <f>C662*(1-J662)*0.5</f>
        <v>143.64500000000001</v>
      </c>
      <c r="F662" s="69" t="s">
        <v>9</v>
      </c>
      <c r="G662" s="125" t="s">
        <v>0</v>
      </c>
      <c r="H662" s="125">
        <v>0.13300000000000001</v>
      </c>
      <c r="I662" s="126" t="s">
        <v>0</v>
      </c>
      <c r="J662" s="84"/>
      <c r="K662" s="84">
        <v>5.3800000000000001E-2</v>
      </c>
      <c r="L662" s="86"/>
      <c r="M662" s="127">
        <v>84818021</v>
      </c>
      <c r="N662" s="128">
        <v>7898331571770</v>
      </c>
      <c r="O662" s="127" t="s">
        <v>616</v>
      </c>
      <c r="P662" s="129">
        <v>0.83399999141693115</v>
      </c>
      <c r="Q662" s="127" t="s">
        <v>1419</v>
      </c>
      <c r="R662" s="156"/>
    </row>
    <row r="663" spans="1:18" s="72" customFormat="1" ht="14.4" x14ac:dyDescent="0.3">
      <c r="A663" s="115" t="s">
        <v>396</v>
      </c>
      <c r="B663" s="73" t="s">
        <v>20</v>
      </c>
      <c r="C663" s="167">
        <f>VLOOKUP(A663,'[1]Por família de produtos'!$F:$G,2,FALSE)</f>
        <v>287.29000000000002</v>
      </c>
      <c r="D663" s="167">
        <f>C663*(1-K663)*0.5</f>
        <v>135.91689900000003</v>
      </c>
      <c r="E663" s="167">
        <f>C663*(1-J663)*0.5</f>
        <v>143.64500000000001</v>
      </c>
      <c r="F663" s="69" t="s">
        <v>9</v>
      </c>
      <c r="G663" s="125" t="s">
        <v>0</v>
      </c>
      <c r="H663" s="125">
        <v>0.13300000000000001</v>
      </c>
      <c r="I663" s="126" t="s">
        <v>0</v>
      </c>
      <c r="J663" s="84"/>
      <c r="K663" s="84">
        <v>5.3800000000000001E-2</v>
      </c>
      <c r="L663" s="86"/>
      <c r="M663" s="127">
        <v>84818021</v>
      </c>
      <c r="N663" s="128">
        <v>7898331571411</v>
      </c>
      <c r="O663" s="127" t="s">
        <v>616</v>
      </c>
      <c r="P663" s="129">
        <v>0.84200000762939453</v>
      </c>
      <c r="Q663" s="127" t="s">
        <v>1418</v>
      </c>
      <c r="R663" s="156"/>
    </row>
    <row r="664" spans="1:18" s="72" customFormat="1" ht="14.4" x14ac:dyDescent="0.3">
      <c r="A664" s="115" t="s">
        <v>397</v>
      </c>
      <c r="B664" s="73" t="s">
        <v>20</v>
      </c>
      <c r="C664" s="167">
        <f>VLOOKUP(A664,'[1]Por família de produtos'!$F:$G,2,FALSE)</f>
        <v>287.29000000000002</v>
      </c>
      <c r="D664" s="167">
        <f>C664*(1-K664)*0.5</f>
        <v>135.91689900000003</v>
      </c>
      <c r="E664" s="167">
        <f>C664*(1-J664)*0.5</f>
        <v>143.64500000000001</v>
      </c>
      <c r="F664" s="69" t="s">
        <v>9</v>
      </c>
      <c r="G664" s="125" t="s">
        <v>0</v>
      </c>
      <c r="H664" s="125">
        <v>0.13300000000000001</v>
      </c>
      <c r="I664" s="126" t="s">
        <v>0</v>
      </c>
      <c r="J664" s="84"/>
      <c r="K664" s="84">
        <v>5.3800000000000001E-2</v>
      </c>
      <c r="L664" s="86"/>
      <c r="M664" s="127">
        <v>84818021</v>
      </c>
      <c r="N664" s="128">
        <v>7898331571817</v>
      </c>
      <c r="O664" s="127" t="s">
        <v>616</v>
      </c>
      <c r="P664" s="129">
        <v>0.84200000762939453</v>
      </c>
      <c r="Q664" s="127" t="s">
        <v>1419</v>
      </c>
      <c r="R664" s="156"/>
    </row>
    <row r="665" spans="1:18" s="72" customFormat="1" ht="14.4" x14ac:dyDescent="0.3">
      <c r="A665" s="114" t="s">
        <v>398</v>
      </c>
      <c r="B665" s="68" t="s">
        <v>20</v>
      </c>
      <c r="C665" s="167">
        <f>VLOOKUP(A665,'[1]Por família de produtos'!$F:$G,2,FALSE)</f>
        <v>292.70999999999998</v>
      </c>
      <c r="D665" s="167">
        <f>C665*(1-K665)*0.5</f>
        <v>138.481101</v>
      </c>
      <c r="E665" s="167">
        <f>C665*(1-J665)*0.5</f>
        <v>146.35499999999999</v>
      </c>
      <c r="F665" s="69" t="s">
        <v>9</v>
      </c>
      <c r="G665" s="84" t="s">
        <v>0</v>
      </c>
      <c r="H665" s="84">
        <v>0.13300000000000001</v>
      </c>
      <c r="I665" s="85" t="s">
        <v>0</v>
      </c>
      <c r="J665" s="84"/>
      <c r="K665" s="84">
        <v>5.3800000000000001E-2</v>
      </c>
      <c r="L665" s="86"/>
      <c r="M665" s="68">
        <v>84818021</v>
      </c>
      <c r="N665" s="70">
        <v>7898331571459</v>
      </c>
      <c r="O665" s="68" t="s">
        <v>616</v>
      </c>
      <c r="P665" s="71">
        <v>0.86000001430511475</v>
      </c>
      <c r="Q665" s="68" t="s">
        <v>1420</v>
      </c>
      <c r="R665" s="156"/>
    </row>
    <row r="666" spans="1:18" s="72" customFormat="1" ht="14.4" x14ac:dyDescent="0.3">
      <c r="A666" s="114" t="s">
        <v>399</v>
      </c>
      <c r="B666" s="68" t="s">
        <v>20</v>
      </c>
      <c r="C666" s="167">
        <f>VLOOKUP(A666,'[1]Por família de produtos'!$F:$G,2,FALSE)</f>
        <v>292.70999999999998</v>
      </c>
      <c r="D666" s="167">
        <f>C666*(1-K666)*0.5</f>
        <v>138.481101</v>
      </c>
      <c r="E666" s="167">
        <f>C666*(1-J666)*0.5</f>
        <v>146.35499999999999</v>
      </c>
      <c r="F666" s="69" t="s">
        <v>9</v>
      </c>
      <c r="G666" s="84" t="s">
        <v>0</v>
      </c>
      <c r="H666" s="84">
        <v>0.13300000000000001</v>
      </c>
      <c r="I666" s="85" t="s">
        <v>0</v>
      </c>
      <c r="J666" s="84"/>
      <c r="K666" s="84">
        <v>5.3800000000000001E-2</v>
      </c>
      <c r="L666" s="86"/>
      <c r="M666" s="68">
        <v>84818021</v>
      </c>
      <c r="N666" s="70">
        <v>7898331571831</v>
      </c>
      <c r="O666" s="68" t="s">
        <v>616</v>
      </c>
      <c r="P666" s="71">
        <v>0.86000001430511475</v>
      </c>
      <c r="Q666" s="68" t="s">
        <v>1421</v>
      </c>
      <c r="R666" s="156"/>
    </row>
    <row r="667" spans="1:18" s="72" customFormat="1" ht="14.4" x14ac:dyDescent="0.3">
      <c r="A667" s="114" t="s">
        <v>400</v>
      </c>
      <c r="B667" s="68" t="s">
        <v>20</v>
      </c>
      <c r="C667" s="167">
        <f>VLOOKUP(A667,'[1]Por família de produtos'!$F:$G,2,FALSE)</f>
        <v>565.86</v>
      </c>
      <c r="D667" s="167">
        <f>C667*(1-K667)*0.5</f>
        <v>267.70836600000001</v>
      </c>
      <c r="E667" s="167">
        <f>C667*(1-J667)*0.5</f>
        <v>282.93</v>
      </c>
      <c r="F667" s="69" t="s">
        <v>10</v>
      </c>
      <c r="G667" s="84" t="s">
        <v>0</v>
      </c>
      <c r="H667" s="84">
        <v>0.13300000000000001</v>
      </c>
      <c r="I667" s="85" t="s">
        <v>0</v>
      </c>
      <c r="J667" s="84"/>
      <c r="K667" s="84">
        <v>5.3800000000000001E-2</v>
      </c>
      <c r="L667" s="86"/>
      <c r="M667" s="68">
        <v>84818021</v>
      </c>
      <c r="N667" s="70">
        <v>7898331575129</v>
      </c>
      <c r="O667" s="68" t="s">
        <v>616</v>
      </c>
      <c r="P667" s="71">
        <v>0.54000002145767212</v>
      </c>
      <c r="Q667" s="68" t="s">
        <v>1422</v>
      </c>
      <c r="R667" s="156"/>
    </row>
    <row r="668" spans="1:18" s="72" customFormat="1" ht="14.4" x14ac:dyDescent="0.3">
      <c r="A668" s="115" t="s">
        <v>401</v>
      </c>
      <c r="B668" s="73" t="s">
        <v>20</v>
      </c>
      <c r="C668" s="167">
        <f>VLOOKUP(A668,'[1]Por família de produtos'!$F:$G,2,FALSE)</f>
        <v>217.64</v>
      </c>
      <c r="D668" s="167">
        <f>C668*(1-K668)*0.5</f>
        <v>102.965484</v>
      </c>
      <c r="E668" s="167">
        <f>C668*(1-J668)*0.5</f>
        <v>108.82</v>
      </c>
      <c r="F668" s="69" t="s">
        <v>9</v>
      </c>
      <c r="G668" s="125" t="s">
        <v>0</v>
      </c>
      <c r="H668" s="125">
        <v>0.13300000000000001</v>
      </c>
      <c r="I668" s="126" t="s">
        <v>0</v>
      </c>
      <c r="J668" s="84"/>
      <c r="K668" s="84">
        <v>5.3800000000000001E-2</v>
      </c>
      <c r="L668" s="86"/>
      <c r="M668" s="127">
        <v>84818021</v>
      </c>
      <c r="N668" s="128">
        <v>7898331576287</v>
      </c>
      <c r="O668" s="127" t="s">
        <v>616</v>
      </c>
      <c r="P668" s="129">
        <v>0.22900000214576721</v>
      </c>
      <c r="Q668" s="127" t="s">
        <v>1394</v>
      </c>
      <c r="R668" s="156"/>
    </row>
    <row r="669" spans="1:18" s="72" customFormat="1" ht="14.4" x14ac:dyDescent="0.3">
      <c r="A669" s="114" t="s">
        <v>402</v>
      </c>
      <c r="B669" s="68" t="s">
        <v>20</v>
      </c>
      <c r="C669" s="167">
        <f>VLOOKUP(A669,'[1]Por família de produtos'!$F:$G,2,FALSE)</f>
        <v>380.87</v>
      </c>
      <c r="D669" s="167">
        <f>C669*(1-K669)*0.5</f>
        <v>180.18959700000002</v>
      </c>
      <c r="E669" s="167">
        <f>C669*(1-J669)*0.5</f>
        <v>190.435</v>
      </c>
      <c r="F669" s="69" t="s">
        <v>9</v>
      </c>
      <c r="G669" s="84" t="s">
        <v>0</v>
      </c>
      <c r="H669" s="84">
        <v>0.13300000000000001</v>
      </c>
      <c r="I669" s="85" t="s">
        <v>0</v>
      </c>
      <c r="J669" s="84"/>
      <c r="K669" s="84">
        <v>5.3800000000000001E-2</v>
      </c>
      <c r="L669" s="86"/>
      <c r="M669" s="68">
        <v>84818021</v>
      </c>
      <c r="N669" s="70">
        <v>7898331577840</v>
      </c>
      <c r="O669" s="68" t="s">
        <v>616</v>
      </c>
      <c r="P669" s="71">
        <v>0.33300000429153442</v>
      </c>
      <c r="Q669" s="68" t="s">
        <v>1423</v>
      </c>
      <c r="R669" s="156"/>
    </row>
    <row r="670" spans="1:18" s="72" customFormat="1" ht="14.4" x14ac:dyDescent="0.3">
      <c r="A670" s="114" t="s">
        <v>403</v>
      </c>
      <c r="B670" s="68" t="s">
        <v>20</v>
      </c>
      <c r="C670" s="167">
        <f>VLOOKUP(A670,'[1]Por família de produtos'!$F:$G,2,FALSE)</f>
        <v>265.57</v>
      </c>
      <c r="D670" s="167">
        <f>C670*(1-K670)*0.5</f>
        <v>125.641167</v>
      </c>
      <c r="E670" s="167">
        <f>C670*(1-J670)*0.5</f>
        <v>132.785</v>
      </c>
      <c r="F670" s="69" t="s">
        <v>9</v>
      </c>
      <c r="G670" s="84" t="s">
        <v>0</v>
      </c>
      <c r="H670" s="84">
        <v>0.13300000000000001</v>
      </c>
      <c r="I670" s="85" t="s">
        <v>0</v>
      </c>
      <c r="J670" s="84"/>
      <c r="K670" s="84">
        <v>5.3800000000000001E-2</v>
      </c>
      <c r="L670" s="86"/>
      <c r="M670" s="68">
        <v>84818021</v>
      </c>
      <c r="N670" s="70">
        <v>7898331577857</v>
      </c>
      <c r="O670" s="68" t="s">
        <v>616</v>
      </c>
      <c r="P670" s="71">
        <v>0.27599999308586121</v>
      </c>
      <c r="Q670" s="68" t="s">
        <v>1424</v>
      </c>
      <c r="R670" s="156"/>
    </row>
    <row r="671" spans="1:18" s="72" customFormat="1" ht="14.4" x14ac:dyDescent="0.3">
      <c r="A671" s="114" t="s">
        <v>404</v>
      </c>
      <c r="B671" s="68" t="s">
        <v>20</v>
      </c>
      <c r="C671" s="167">
        <f>VLOOKUP(A671,'[1]Por família de produtos'!$F:$G,2,FALSE)</f>
        <v>448.34</v>
      </c>
      <c r="D671" s="167">
        <f>C671*(1-K671)*0.5</f>
        <v>212.10965400000001</v>
      </c>
      <c r="E671" s="167">
        <f>C671*(1-J671)*0.5</f>
        <v>224.17</v>
      </c>
      <c r="F671" s="74" t="s">
        <v>9</v>
      </c>
      <c r="G671" s="84" t="s">
        <v>0</v>
      </c>
      <c r="H671" s="84">
        <v>0.13300000000000001</v>
      </c>
      <c r="I671" s="85" t="s">
        <v>0</v>
      </c>
      <c r="J671" s="88"/>
      <c r="K671" s="87">
        <v>5.3800000000000001E-2</v>
      </c>
      <c r="L671" s="88"/>
      <c r="M671" s="68">
        <v>84818021</v>
      </c>
      <c r="N671" s="70">
        <v>7898331577901</v>
      </c>
      <c r="O671" s="68" t="s">
        <v>616</v>
      </c>
      <c r="P671" s="71">
        <v>0.75400000810623169</v>
      </c>
      <c r="Q671" s="68" t="s">
        <v>1425</v>
      </c>
      <c r="R671" s="156"/>
    </row>
    <row r="672" spans="1:18" s="72" customFormat="1" ht="14.4" x14ac:dyDescent="0.3">
      <c r="A672" s="114" t="s">
        <v>405</v>
      </c>
      <c r="B672" s="68" t="s">
        <v>20</v>
      </c>
      <c r="C672" s="167">
        <f>VLOOKUP(A672,'[1]Por família de produtos'!$F:$G,2,FALSE)</f>
        <v>426.58</v>
      </c>
      <c r="D672" s="167">
        <f>C672*(1-K672)*0.5</f>
        <v>201.814998</v>
      </c>
      <c r="E672" s="167">
        <f>C672*(1-J672)*0.5</f>
        <v>213.29</v>
      </c>
      <c r="F672" s="74" t="s">
        <v>9</v>
      </c>
      <c r="G672" s="84" t="s">
        <v>0</v>
      </c>
      <c r="H672" s="84">
        <v>0.13300000000000001</v>
      </c>
      <c r="I672" s="85" t="s">
        <v>0</v>
      </c>
      <c r="J672" s="88"/>
      <c r="K672" s="87">
        <v>5.3800000000000001E-2</v>
      </c>
      <c r="L672" s="88"/>
      <c r="M672" s="68">
        <v>84818021</v>
      </c>
      <c r="N672" s="70">
        <v>7898331577918</v>
      </c>
      <c r="O672" s="68" t="s">
        <v>616</v>
      </c>
      <c r="P672" s="71">
        <v>0.67400002479553223</v>
      </c>
      <c r="Q672" s="68" t="s">
        <v>1426</v>
      </c>
      <c r="R672" s="156"/>
    </row>
    <row r="673" spans="1:24" s="72" customFormat="1" ht="14.4" x14ac:dyDescent="0.3">
      <c r="A673" s="114" t="s">
        <v>406</v>
      </c>
      <c r="B673" s="68" t="s">
        <v>20</v>
      </c>
      <c r="C673" s="167">
        <f>VLOOKUP(A673,'[1]Por família de produtos'!$F:$G,2,FALSE)</f>
        <v>261.17</v>
      </c>
      <c r="D673" s="167">
        <f>C673*(1-K673)*0.5</f>
        <v>123.55952700000002</v>
      </c>
      <c r="E673" s="167">
        <f>C673*(1-J673)*0.5</f>
        <v>130.58500000000001</v>
      </c>
      <c r="F673" s="74" t="s">
        <v>9</v>
      </c>
      <c r="G673" s="84" t="s">
        <v>0</v>
      </c>
      <c r="H673" s="84">
        <v>0.13300000000000001</v>
      </c>
      <c r="I673" s="85" t="s">
        <v>0</v>
      </c>
      <c r="J673" s="88"/>
      <c r="K673" s="87">
        <v>5.3800000000000001E-2</v>
      </c>
      <c r="L673" s="88"/>
      <c r="M673" s="68">
        <v>84818021</v>
      </c>
      <c r="N673" s="70">
        <v>7898331577925</v>
      </c>
      <c r="O673" s="68" t="s">
        <v>616</v>
      </c>
      <c r="P673" s="71">
        <v>0.84299999475479126</v>
      </c>
      <c r="Q673" s="68" t="s">
        <v>1427</v>
      </c>
      <c r="R673" s="156"/>
    </row>
    <row r="674" spans="1:24" s="72" customFormat="1" ht="14.4" x14ac:dyDescent="0.3">
      <c r="A674" s="114" t="s">
        <v>407</v>
      </c>
      <c r="B674" s="68" t="s">
        <v>20</v>
      </c>
      <c r="C674" s="167">
        <f>VLOOKUP(A674,'[1]Por família de produtos'!$F:$G,2,FALSE)</f>
        <v>591.98</v>
      </c>
      <c r="D674" s="167">
        <f>C674*(1-K674)*0.5</f>
        <v>280.06573800000001</v>
      </c>
      <c r="E674" s="167">
        <f>C674*(1-J674)*0.5</f>
        <v>295.99</v>
      </c>
      <c r="F674" s="69" t="s">
        <v>10</v>
      </c>
      <c r="G674" s="84" t="s">
        <v>0</v>
      </c>
      <c r="H674" s="84">
        <v>0.13300000000000001</v>
      </c>
      <c r="I674" s="85" t="s">
        <v>0</v>
      </c>
      <c r="J674" s="84"/>
      <c r="K674" s="84">
        <v>5.3800000000000001E-2</v>
      </c>
      <c r="L674" s="86"/>
      <c r="M674" s="68">
        <v>84818021</v>
      </c>
      <c r="N674" s="70">
        <v>7898331579677</v>
      </c>
      <c r="O674" s="68" t="s">
        <v>616</v>
      </c>
      <c r="P674" s="71">
        <v>0.40000000596046448</v>
      </c>
      <c r="Q674" s="68" t="s">
        <v>1428</v>
      </c>
      <c r="R674" s="156"/>
    </row>
    <row r="675" spans="1:24" s="72" customFormat="1" ht="14.4" x14ac:dyDescent="0.3">
      <c r="A675" s="114" t="s">
        <v>408</v>
      </c>
      <c r="B675" s="68" t="s">
        <v>20</v>
      </c>
      <c r="C675" s="167">
        <f>VLOOKUP(A675,'[1]Por família de produtos'!$F:$G,2,FALSE)</f>
        <v>783.51</v>
      </c>
      <c r="D675" s="167">
        <f>C675*(1-K675)*0.5</f>
        <v>370.67858100000001</v>
      </c>
      <c r="E675" s="167">
        <f>C675*(1-J675)*0.5</f>
        <v>391.755</v>
      </c>
      <c r="F675" s="69" t="s">
        <v>9</v>
      </c>
      <c r="G675" s="84" t="s">
        <v>0</v>
      </c>
      <c r="H675" s="84">
        <v>0.13300000000000001</v>
      </c>
      <c r="I675" s="85" t="s">
        <v>0</v>
      </c>
      <c r="J675" s="84"/>
      <c r="K675" s="84">
        <v>5.3800000000000001E-2</v>
      </c>
      <c r="L675" s="86"/>
      <c r="M675" s="68">
        <v>84818021</v>
      </c>
      <c r="N675" s="70">
        <v>7898331578625</v>
      </c>
      <c r="O675" s="68" t="s">
        <v>616</v>
      </c>
      <c r="P675" s="71">
        <v>0.61</v>
      </c>
      <c r="Q675" s="68" t="s">
        <v>1429</v>
      </c>
      <c r="R675" s="156"/>
    </row>
    <row r="676" spans="1:24" s="72" customFormat="1" ht="14.4" x14ac:dyDescent="0.3">
      <c r="A676" s="114" t="s">
        <v>409</v>
      </c>
      <c r="B676" s="37" t="s">
        <v>20</v>
      </c>
      <c r="C676" s="167">
        <f>VLOOKUP(A676,'[1]Por família de produtos'!$F:$G,2,FALSE)</f>
        <v>783.51</v>
      </c>
      <c r="D676" s="167">
        <f>C676*(1-K676)*0.5</f>
        <v>370.67858100000001</v>
      </c>
      <c r="E676" s="167">
        <f>C676*(1-J676)*0.5</f>
        <v>391.755</v>
      </c>
      <c r="F676" s="38" t="s">
        <v>9</v>
      </c>
      <c r="G676" s="84" t="s">
        <v>0</v>
      </c>
      <c r="H676" s="107">
        <v>0.13300000000000001</v>
      </c>
      <c r="I676" s="85" t="s">
        <v>0</v>
      </c>
      <c r="J676" s="107"/>
      <c r="K676" s="107">
        <v>5.3800000000000001E-2</v>
      </c>
      <c r="L676" s="106"/>
      <c r="M676" s="37">
        <v>84818021</v>
      </c>
      <c r="N676" s="39">
        <v>7898331572371</v>
      </c>
      <c r="O676" s="37" t="s">
        <v>616</v>
      </c>
      <c r="P676" s="40">
        <v>0.58799999999999997</v>
      </c>
      <c r="Q676" s="37"/>
      <c r="R676" s="158"/>
      <c r="S676" s="36"/>
      <c r="T676" s="36"/>
      <c r="U676" s="36"/>
      <c r="V676" s="36"/>
      <c r="W676" s="36"/>
      <c r="X676" s="36"/>
    </row>
    <row r="677" spans="1:24" s="72" customFormat="1" ht="14.4" x14ac:dyDescent="0.3">
      <c r="A677" s="114" t="s">
        <v>410</v>
      </c>
      <c r="B677" s="68" t="s">
        <v>20</v>
      </c>
      <c r="C677" s="167">
        <f>VLOOKUP(A677,'[1]Por família de produtos'!$F:$G,2,FALSE)</f>
        <v>224.17</v>
      </c>
      <c r="D677" s="167">
        <f>C677*(1-K677)*0.5</f>
        <v>106.054827</v>
      </c>
      <c r="E677" s="167">
        <f>C677*(1-J677)*0.5</f>
        <v>112.08499999999999</v>
      </c>
      <c r="F677" s="69" t="s">
        <v>9</v>
      </c>
      <c r="G677" s="84" t="s">
        <v>0</v>
      </c>
      <c r="H677" s="84">
        <v>0.13300000000000001</v>
      </c>
      <c r="I677" s="85" t="s">
        <v>0</v>
      </c>
      <c r="J677" s="84"/>
      <c r="K677" s="84">
        <v>5.3800000000000001E-2</v>
      </c>
      <c r="L677" s="86"/>
      <c r="M677" s="68">
        <v>84818021</v>
      </c>
      <c r="N677" s="70">
        <v>7898331573361</v>
      </c>
      <c r="O677" s="68" t="s">
        <v>616</v>
      </c>
      <c r="P677" s="71">
        <v>0.33500000834465027</v>
      </c>
      <c r="Q677" s="68" t="s">
        <v>1430</v>
      </c>
      <c r="R677" s="156"/>
    </row>
    <row r="678" spans="1:24" s="72" customFormat="1" ht="14.4" x14ac:dyDescent="0.3">
      <c r="A678" s="114" t="s">
        <v>411</v>
      </c>
      <c r="B678" s="68" t="s">
        <v>20</v>
      </c>
      <c r="C678" s="167">
        <f>VLOOKUP(A678,'[1]Por família de produtos'!$F:$G,2,FALSE)</f>
        <v>224.17</v>
      </c>
      <c r="D678" s="167">
        <f>C678*(1-K678)*0.5</f>
        <v>106.054827</v>
      </c>
      <c r="E678" s="167">
        <f>C678*(1-J678)*0.5</f>
        <v>112.08499999999999</v>
      </c>
      <c r="F678" s="69" t="s">
        <v>9</v>
      </c>
      <c r="G678" s="84" t="s">
        <v>0</v>
      </c>
      <c r="H678" s="84">
        <v>0.13300000000000001</v>
      </c>
      <c r="I678" s="85" t="s">
        <v>0</v>
      </c>
      <c r="J678" s="84"/>
      <c r="K678" s="84">
        <v>5.3800000000000001E-2</v>
      </c>
      <c r="L678" s="86"/>
      <c r="M678" s="68">
        <v>84818021</v>
      </c>
      <c r="N678" s="70">
        <v>7898331573385</v>
      </c>
      <c r="O678" s="68" t="s">
        <v>616</v>
      </c>
      <c r="P678" s="71">
        <v>0.34000000357627869</v>
      </c>
      <c r="Q678" s="68" t="s">
        <v>1431</v>
      </c>
      <c r="R678" s="156"/>
    </row>
    <row r="679" spans="1:24" s="72" customFormat="1" ht="14.4" x14ac:dyDescent="0.3">
      <c r="A679" s="114" t="s">
        <v>412</v>
      </c>
      <c r="B679" s="68" t="s">
        <v>20</v>
      </c>
      <c r="C679" s="167">
        <f>VLOOKUP(A679,'[1]Por família de produtos'!$F:$G,2,FALSE)</f>
        <v>245.93</v>
      </c>
      <c r="D679" s="167">
        <f>C679*(1-K679)*0.5</f>
        <v>116.34948300000001</v>
      </c>
      <c r="E679" s="167">
        <f>C679*(1-J679)*0.5</f>
        <v>122.965</v>
      </c>
      <c r="F679" s="69" t="s">
        <v>9</v>
      </c>
      <c r="G679" s="84" t="s">
        <v>0</v>
      </c>
      <c r="H679" s="84">
        <v>0.13300000000000001</v>
      </c>
      <c r="I679" s="85" t="s">
        <v>0</v>
      </c>
      <c r="J679" s="84"/>
      <c r="K679" s="84">
        <v>5.3800000000000001E-2</v>
      </c>
      <c r="L679" s="86"/>
      <c r="M679" s="68">
        <v>84818021</v>
      </c>
      <c r="N679" s="70">
        <v>7898331573408</v>
      </c>
      <c r="O679" s="68" t="s">
        <v>616</v>
      </c>
      <c r="P679" s="71">
        <v>0.34000000357627869</v>
      </c>
      <c r="Q679" s="68" t="s">
        <v>1432</v>
      </c>
      <c r="R679" s="156"/>
    </row>
    <row r="680" spans="1:24" s="72" customFormat="1" ht="14.4" x14ac:dyDescent="0.3">
      <c r="A680" s="114" t="s">
        <v>413</v>
      </c>
      <c r="B680" s="68" t="s">
        <v>20</v>
      </c>
      <c r="C680" s="167">
        <f>VLOOKUP(A680,'[1]Por família de produtos'!$F:$G,2,FALSE)</f>
        <v>237.23</v>
      </c>
      <c r="D680" s="167">
        <f>C680*(1-K680)*0.5</f>
        <v>112.233513</v>
      </c>
      <c r="E680" s="167">
        <f>C680*(1-J680)*0.5</f>
        <v>118.61499999999999</v>
      </c>
      <c r="F680" s="69" t="s">
        <v>9</v>
      </c>
      <c r="G680" s="84" t="s">
        <v>0</v>
      </c>
      <c r="H680" s="84">
        <v>0.13300000000000001</v>
      </c>
      <c r="I680" s="85" t="s">
        <v>0</v>
      </c>
      <c r="J680" s="84"/>
      <c r="K680" s="84">
        <v>5.3800000000000001E-2</v>
      </c>
      <c r="L680" s="86"/>
      <c r="M680" s="68">
        <v>84818021</v>
      </c>
      <c r="N680" s="70">
        <v>7898331573507</v>
      </c>
      <c r="O680" s="68" t="s">
        <v>616</v>
      </c>
      <c r="P680" s="71">
        <v>0.36399999260902405</v>
      </c>
      <c r="Q680" s="68" t="s">
        <v>1329</v>
      </c>
      <c r="R680" s="156"/>
    </row>
    <row r="681" spans="1:24" s="72" customFormat="1" ht="14.4" x14ac:dyDescent="0.3">
      <c r="A681" s="115" t="s">
        <v>414</v>
      </c>
      <c r="B681" s="73" t="s">
        <v>20</v>
      </c>
      <c r="C681" s="167">
        <f>VLOOKUP(A681,'[1]Por família de produtos'!$F:$G,2,FALSE)</f>
        <v>213.29</v>
      </c>
      <c r="D681" s="167">
        <f>C681*(1-K681)*0.5</f>
        <v>100.907499</v>
      </c>
      <c r="E681" s="167">
        <f>C681*(1-J681)*0.5</f>
        <v>106.645</v>
      </c>
      <c r="F681" s="69" t="s">
        <v>9</v>
      </c>
      <c r="G681" s="125" t="s">
        <v>0</v>
      </c>
      <c r="H681" s="125">
        <v>0.13300000000000001</v>
      </c>
      <c r="I681" s="126" t="s">
        <v>0</v>
      </c>
      <c r="J681" s="84"/>
      <c r="K681" s="84">
        <v>5.3800000000000001E-2</v>
      </c>
      <c r="L681" s="86"/>
      <c r="M681" s="127">
        <v>84818021</v>
      </c>
      <c r="N681" s="128">
        <v>7898331573521</v>
      </c>
      <c r="O681" s="127" t="s">
        <v>616</v>
      </c>
      <c r="P681" s="129">
        <v>0.35199999809265137</v>
      </c>
      <c r="Q681" s="127" t="s">
        <v>1433</v>
      </c>
      <c r="R681" s="156"/>
    </row>
    <row r="682" spans="1:24" s="72" customFormat="1" ht="14.4" x14ac:dyDescent="0.3">
      <c r="A682" s="114" t="s">
        <v>415</v>
      </c>
      <c r="B682" s="68" t="s">
        <v>20</v>
      </c>
      <c r="C682" s="167">
        <f>VLOOKUP(A682,'[1]Por família de produtos'!$F:$G,2,FALSE)</f>
        <v>572.39</v>
      </c>
      <c r="D682" s="167">
        <f>C682*(1-K682)*0.5</f>
        <v>270.797709</v>
      </c>
      <c r="E682" s="167">
        <f>C682*(1-J682)*0.5</f>
        <v>286.19499999999999</v>
      </c>
      <c r="F682" s="69" t="s">
        <v>9</v>
      </c>
      <c r="G682" s="84" t="s">
        <v>0</v>
      </c>
      <c r="H682" s="84">
        <v>0.13300000000000001</v>
      </c>
      <c r="I682" s="85" t="s">
        <v>0</v>
      </c>
      <c r="J682" s="84"/>
      <c r="K682" s="84">
        <v>5.3800000000000001E-2</v>
      </c>
      <c r="L682" s="86"/>
      <c r="M682" s="68">
        <v>84818021</v>
      </c>
      <c r="N682" s="70">
        <v>7898331573668</v>
      </c>
      <c r="O682" s="68" t="s">
        <v>616</v>
      </c>
      <c r="P682" s="71">
        <v>1.0609999895095825</v>
      </c>
      <c r="Q682" s="68" t="s">
        <v>1434</v>
      </c>
      <c r="R682" s="156"/>
    </row>
    <row r="683" spans="1:24" s="72" customFormat="1" ht="14.4" x14ac:dyDescent="0.3">
      <c r="A683" s="114" t="s">
        <v>416</v>
      </c>
      <c r="B683" s="68" t="s">
        <v>20</v>
      </c>
      <c r="C683" s="167">
        <f>VLOOKUP(A683,'[1]Por família de produtos'!$F:$G,2,FALSE)</f>
        <v>572.39</v>
      </c>
      <c r="D683" s="167">
        <f>C683*(1-K683)*0.5</f>
        <v>270.797709</v>
      </c>
      <c r="E683" s="167">
        <f>C683*(1-J683)*0.5</f>
        <v>286.19499999999999</v>
      </c>
      <c r="F683" s="69" t="s">
        <v>9</v>
      </c>
      <c r="G683" s="84" t="s">
        <v>0</v>
      </c>
      <c r="H683" s="84">
        <v>0.13300000000000001</v>
      </c>
      <c r="I683" s="85" t="s">
        <v>0</v>
      </c>
      <c r="J683" s="84"/>
      <c r="K683" s="84">
        <v>5.3800000000000001E-2</v>
      </c>
      <c r="L683" s="86"/>
      <c r="M683" s="68">
        <v>84818021</v>
      </c>
      <c r="N683" s="70">
        <v>7898331573682</v>
      </c>
      <c r="O683" s="68" t="s">
        <v>616</v>
      </c>
      <c r="P683" s="71">
        <v>1.062000036239624</v>
      </c>
      <c r="Q683" s="68" t="s">
        <v>1435</v>
      </c>
      <c r="R683" s="156"/>
    </row>
    <row r="684" spans="1:24" s="72" customFormat="1" ht="14.4" x14ac:dyDescent="0.3">
      <c r="A684" s="114" t="s">
        <v>417</v>
      </c>
      <c r="B684" s="68" t="s">
        <v>20</v>
      </c>
      <c r="C684" s="167">
        <f>VLOOKUP(A684,'[1]Por família de produtos'!$F:$G,2,FALSE)</f>
        <v>572.39</v>
      </c>
      <c r="D684" s="167">
        <f>C684*(1-K684)*0.5</f>
        <v>270.797709</v>
      </c>
      <c r="E684" s="167">
        <f>C684*(1-J684)*0.5</f>
        <v>286.19499999999999</v>
      </c>
      <c r="F684" s="69" t="s">
        <v>9</v>
      </c>
      <c r="G684" s="84" t="s">
        <v>0</v>
      </c>
      <c r="H684" s="84">
        <v>0.13300000000000001</v>
      </c>
      <c r="I684" s="85" t="s">
        <v>0</v>
      </c>
      <c r="J684" s="84"/>
      <c r="K684" s="84">
        <v>5.3800000000000001E-2</v>
      </c>
      <c r="L684" s="86"/>
      <c r="M684" s="68">
        <v>84818021</v>
      </c>
      <c r="N684" s="70">
        <v>7898331573705</v>
      </c>
      <c r="O684" s="68" t="s">
        <v>616</v>
      </c>
      <c r="P684" s="71">
        <v>1.062000036239624</v>
      </c>
      <c r="Q684" s="68" t="s">
        <v>1434</v>
      </c>
      <c r="R684" s="156"/>
    </row>
    <row r="685" spans="1:24" s="72" customFormat="1" ht="14.4" x14ac:dyDescent="0.3">
      <c r="A685" s="114" t="s">
        <v>418</v>
      </c>
      <c r="B685" s="68" t="s">
        <v>20</v>
      </c>
      <c r="C685" s="167">
        <f>VLOOKUP(A685,'[1]Por família de produtos'!$F:$G,2,FALSE)</f>
        <v>598.51</v>
      </c>
      <c r="D685" s="167">
        <f>C685*(1-K685)*0.5</f>
        <v>283.155081</v>
      </c>
      <c r="E685" s="167">
        <f>C685*(1-J685)*0.5</f>
        <v>299.255</v>
      </c>
      <c r="F685" s="69" t="s">
        <v>9</v>
      </c>
      <c r="G685" s="84" t="s">
        <v>0</v>
      </c>
      <c r="H685" s="84">
        <v>0.13300000000000001</v>
      </c>
      <c r="I685" s="85" t="s">
        <v>0</v>
      </c>
      <c r="J685" s="84"/>
      <c r="K685" s="84">
        <v>5.3800000000000001E-2</v>
      </c>
      <c r="L685" s="86"/>
      <c r="M685" s="68">
        <v>84818021</v>
      </c>
      <c r="N685" s="70">
        <v>7898331573729</v>
      </c>
      <c r="O685" s="68" t="s">
        <v>616</v>
      </c>
      <c r="P685" s="71">
        <v>1.062000036239624</v>
      </c>
      <c r="Q685" s="68" t="s">
        <v>1436</v>
      </c>
      <c r="R685" s="156"/>
    </row>
    <row r="686" spans="1:24" s="72" customFormat="1" ht="14.4" x14ac:dyDescent="0.3">
      <c r="A686" s="114" t="s">
        <v>419</v>
      </c>
      <c r="B686" s="68" t="s">
        <v>20</v>
      </c>
      <c r="C686" s="167">
        <f>VLOOKUP(A686,'[1]Por família de produtos'!$F:$G,2,FALSE)</f>
        <v>572.39</v>
      </c>
      <c r="D686" s="167">
        <f>C686*(1-K686)*0.5</f>
        <v>270.797709</v>
      </c>
      <c r="E686" s="167">
        <f>C686*(1-J686)*0.5</f>
        <v>286.19499999999999</v>
      </c>
      <c r="F686" s="69" t="s">
        <v>9</v>
      </c>
      <c r="G686" s="84" t="s">
        <v>0</v>
      </c>
      <c r="H686" s="84">
        <v>0.13300000000000001</v>
      </c>
      <c r="I686" s="85" t="s">
        <v>0</v>
      </c>
      <c r="J686" s="84"/>
      <c r="K686" s="84">
        <v>5.3800000000000001E-2</v>
      </c>
      <c r="L686" s="86"/>
      <c r="M686" s="68">
        <v>84818021</v>
      </c>
      <c r="N686" s="70">
        <v>7898331573743</v>
      </c>
      <c r="O686" s="68" t="s">
        <v>616</v>
      </c>
      <c r="P686" s="71">
        <v>1.062000036239624</v>
      </c>
      <c r="Q686" s="68" t="s">
        <v>1437</v>
      </c>
      <c r="R686" s="156"/>
    </row>
    <row r="687" spans="1:24" s="72" customFormat="1" ht="14.4" x14ac:dyDescent="0.3">
      <c r="A687" s="114" t="s">
        <v>420</v>
      </c>
      <c r="B687" s="68" t="s">
        <v>20</v>
      </c>
      <c r="C687" s="167">
        <f>VLOOKUP(A687,'[1]Por família de produtos'!$F:$G,2,FALSE)</f>
        <v>572.39</v>
      </c>
      <c r="D687" s="167">
        <f>C687*(1-K687)*0.5</f>
        <v>270.797709</v>
      </c>
      <c r="E687" s="167">
        <f>C687*(1-J687)*0.5</f>
        <v>286.19499999999999</v>
      </c>
      <c r="F687" s="69" t="s">
        <v>9</v>
      </c>
      <c r="G687" s="84" t="s">
        <v>0</v>
      </c>
      <c r="H687" s="84">
        <v>0.13300000000000001</v>
      </c>
      <c r="I687" s="85" t="s">
        <v>0</v>
      </c>
      <c r="J687" s="84"/>
      <c r="K687" s="84">
        <v>5.3800000000000001E-2</v>
      </c>
      <c r="L687" s="86"/>
      <c r="M687" s="68">
        <v>84818021</v>
      </c>
      <c r="N687" s="70">
        <v>7898331570858</v>
      </c>
      <c r="O687" s="68" t="s">
        <v>616</v>
      </c>
      <c r="P687" s="71">
        <v>1.062000036239624</v>
      </c>
      <c r="Q687" s="68" t="s">
        <v>1438</v>
      </c>
      <c r="R687" s="156"/>
    </row>
    <row r="688" spans="1:24" s="72" customFormat="1" ht="14.4" x14ac:dyDescent="0.3">
      <c r="A688" s="114" t="s">
        <v>421</v>
      </c>
      <c r="B688" s="68" t="s">
        <v>20</v>
      </c>
      <c r="C688" s="167">
        <f>VLOOKUP(A688,'[1]Por família de produtos'!$F:$G,2,FALSE)</f>
        <v>572.39</v>
      </c>
      <c r="D688" s="167">
        <f>C688*(1-K688)*0.5</f>
        <v>270.797709</v>
      </c>
      <c r="E688" s="167">
        <f>C688*(1-J688)*0.5</f>
        <v>286.19499999999999</v>
      </c>
      <c r="F688" s="69" t="s">
        <v>9</v>
      </c>
      <c r="G688" s="84" t="s">
        <v>0</v>
      </c>
      <c r="H688" s="84">
        <v>0.13300000000000001</v>
      </c>
      <c r="I688" s="85" t="s">
        <v>0</v>
      </c>
      <c r="J688" s="84"/>
      <c r="K688" s="84">
        <v>5.3800000000000001E-2</v>
      </c>
      <c r="L688" s="86"/>
      <c r="M688" s="68">
        <v>84818021</v>
      </c>
      <c r="N688" s="70">
        <v>7898331573422</v>
      </c>
      <c r="O688" s="68" t="s">
        <v>616</v>
      </c>
      <c r="P688" s="71">
        <v>1.062000036239624</v>
      </c>
      <c r="Q688" s="68" t="s">
        <v>1439</v>
      </c>
      <c r="R688" s="156"/>
    </row>
    <row r="689" spans="1:18" s="72" customFormat="1" ht="14.4" x14ac:dyDescent="0.3">
      <c r="A689" s="114" t="s">
        <v>422</v>
      </c>
      <c r="B689" s="68" t="s">
        <v>20</v>
      </c>
      <c r="C689" s="167">
        <f>VLOOKUP(A689,'[1]Por família de produtos'!$F:$G,2,FALSE)</f>
        <v>572.39</v>
      </c>
      <c r="D689" s="167">
        <f>C689*(1-K689)*0.5</f>
        <v>270.797709</v>
      </c>
      <c r="E689" s="167">
        <f>C689*(1-J689)*0.5</f>
        <v>286.19499999999999</v>
      </c>
      <c r="F689" s="69" t="s">
        <v>9</v>
      </c>
      <c r="G689" s="84" t="s">
        <v>0</v>
      </c>
      <c r="H689" s="84">
        <v>0.13300000000000001</v>
      </c>
      <c r="I689" s="85" t="s">
        <v>0</v>
      </c>
      <c r="J689" s="84"/>
      <c r="K689" s="84">
        <v>5.3800000000000001E-2</v>
      </c>
      <c r="L689" s="86"/>
      <c r="M689" s="68">
        <v>84818021</v>
      </c>
      <c r="N689" s="70">
        <v>7898331570872</v>
      </c>
      <c r="O689" s="68" t="s">
        <v>616</v>
      </c>
      <c r="P689" s="71">
        <v>1.062000036239624</v>
      </c>
      <c r="Q689" s="68" t="s">
        <v>1440</v>
      </c>
      <c r="R689" s="156"/>
    </row>
    <row r="690" spans="1:18" s="72" customFormat="1" ht="14.4" x14ac:dyDescent="0.3">
      <c r="A690" s="114" t="s">
        <v>423</v>
      </c>
      <c r="B690" s="68" t="s">
        <v>20</v>
      </c>
      <c r="C690" s="167">
        <f>VLOOKUP(A690,'[1]Por família de produtos'!$F:$G,2,FALSE)</f>
        <v>546.28</v>
      </c>
      <c r="D690" s="167">
        <f>C690*(1-K690)*0.5</f>
        <v>258.44506799999999</v>
      </c>
      <c r="E690" s="167">
        <f>C690*(1-J690)*0.5</f>
        <v>273.14</v>
      </c>
      <c r="F690" s="69" t="s">
        <v>9</v>
      </c>
      <c r="G690" s="84" t="s">
        <v>0</v>
      </c>
      <c r="H690" s="84">
        <v>0.13300000000000001</v>
      </c>
      <c r="I690" s="85" t="s">
        <v>0</v>
      </c>
      <c r="J690" s="84"/>
      <c r="K690" s="84">
        <v>5.3800000000000001E-2</v>
      </c>
      <c r="L690" s="86"/>
      <c r="M690" s="68">
        <v>84818021</v>
      </c>
      <c r="N690" s="70">
        <v>7898331570971</v>
      </c>
      <c r="O690" s="68" t="s">
        <v>616</v>
      </c>
      <c r="P690" s="71">
        <v>1.062000036239624</v>
      </c>
      <c r="Q690" s="68" t="s">
        <v>1441</v>
      </c>
      <c r="R690" s="156"/>
    </row>
    <row r="691" spans="1:18" s="72" customFormat="1" ht="14.4" x14ac:dyDescent="0.3">
      <c r="A691" s="114" t="s">
        <v>424</v>
      </c>
      <c r="B691" s="68" t="s">
        <v>20</v>
      </c>
      <c r="C691" s="167">
        <f>VLOOKUP(A691,'[1]Por família de produtos'!$F:$G,2,FALSE)</f>
        <v>557.16</v>
      </c>
      <c r="D691" s="167">
        <f>C691*(1-K691)*0.5</f>
        <v>263.59239600000001</v>
      </c>
      <c r="E691" s="167">
        <f>C691*(1-J691)*0.5</f>
        <v>278.58</v>
      </c>
      <c r="F691" s="69" t="s">
        <v>9</v>
      </c>
      <c r="G691" s="84" t="s">
        <v>0</v>
      </c>
      <c r="H691" s="84">
        <v>0.13300000000000001</v>
      </c>
      <c r="I691" s="85" t="s">
        <v>0</v>
      </c>
      <c r="J691" s="84"/>
      <c r="K691" s="84">
        <v>5.3800000000000001E-2</v>
      </c>
      <c r="L691" s="86"/>
      <c r="M691" s="68">
        <v>84818021</v>
      </c>
      <c r="N691" s="70">
        <v>7898331573446</v>
      </c>
      <c r="O691" s="68" t="s">
        <v>616</v>
      </c>
      <c r="P691" s="71">
        <v>1.062000036239624</v>
      </c>
      <c r="Q691" s="68" t="s">
        <v>1442</v>
      </c>
      <c r="R691" s="156"/>
    </row>
    <row r="692" spans="1:18" s="72" customFormat="1" ht="14.4" x14ac:dyDescent="0.3">
      <c r="A692" s="114" t="s">
        <v>425</v>
      </c>
      <c r="B692" s="68" t="s">
        <v>20</v>
      </c>
      <c r="C692" s="167">
        <f>VLOOKUP(A692,'[1]Por família de produtos'!$F:$G,2,FALSE)</f>
        <v>618.1</v>
      </c>
      <c r="D692" s="167">
        <f>C692*(1-K692)*0.5</f>
        <v>292.42311000000001</v>
      </c>
      <c r="E692" s="167">
        <f>C692*(1-J692)*0.5</f>
        <v>309.05</v>
      </c>
      <c r="F692" s="69" t="s">
        <v>9</v>
      </c>
      <c r="G692" s="84" t="s">
        <v>0</v>
      </c>
      <c r="H692" s="84">
        <v>0.13300000000000001</v>
      </c>
      <c r="I692" s="85" t="s">
        <v>0</v>
      </c>
      <c r="J692" s="84"/>
      <c r="K692" s="84">
        <v>5.3800000000000001E-2</v>
      </c>
      <c r="L692" s="86"/>
      <c r="M692" s="68">
        <v>84818021</v>
      </c>
      <c r="N692" s="70">
        <v>7898331573460</v>
      </c>
      <c r="O692" s="68" t="s">
        <v>616</v>
      </c>
      <c r="P692" s="71">
        <v>1.062000036239624</v>
      </c>
      <c r="Q692" s="68" t="s">
        <v>1441</v>
      </c>
      <c r="R692" s="156"/>
    </row>
    <row r="693" spans="1:18" s="72" customFormat="1" ht="14.4" x14ac:dyDescent="0.3">
      <c r="A693" s="114" t="s">
        <v>426</v>
      </c>
      <c r="B693" s="68" t="s">
        <v>20</v>
      </c>
      <c r="C693" s="167">
        <f>VLOOKUP(A693,'[1]Por família de produtos'!$F:$G,2,FALSE)</f>
        <v>622.45000000000005</v>
      </c>
      <c r="D693" s="167">
        <f>C693*(1-K693)*0.5</f>
        <v>294.48109500000004</v>
      </c>
      <c r="E693" s="167">
        <f>C693*(1-J693)*0.5</f>
        <v>311.22500000000002</v>
      </c>
      <c r="F693" s="69" t="s">
        <v>9</v>
      </c>
      <c r="G693" s="84" t="s">
        <v>0</v>
      </c>
      <c r="H693" s="84">
        <v>0.13300000000000001</v>
      </c>
      <c r="I693" s="85" t="s">
        <v>0</v>
      </c>
      <c r="J693" s="84"/>
      <c r="K693" s="84">
        <v>5.3800000000000001E-2</v>
      </c>
      <c r="L693" s="86"/>
      <c r="M693" s="68">
        <v>84818021</v>
      </c>
      <c r="N693" s="70">
        <v>7898331570797</v>
      </c>
      <c r="O693" s="68" t="s">
        <v>616</v>
      </c>
      <c r="P693" s="71">
        <v>1.062000036239624</v>
      </c>
      <c r="Q693" s="68" t="s">
        <v>1443</v>
      </c>
      <c r="R693" s="156"/>
    </row>
    <row r="694" spans="1:18" s="72" customFormat="1" ht="14.4" x14ac:dyDescent="0.3">
      <c r="A694" s="115" t="s">
        <v>427</v>
      </c>
      <c r="B694" s="73" t="s">
        <v>20</v>
      </c>
      <c r="C694" s="167">
        <f>VLOOKUP(A694,'[1]Por família de produtos'!$F:$G,2,FALSE)</f>
        <v>319.93</v>
      </c>
      <c r="D694" s="167">
        <f>C694*(1-K694)*0.5</f>
        <v>151.35888300000002</v>
      </c>
      <c r="E694" s="167">
        <f>C694*(1-J694)*0.5</f>
        <v>159.965</v>
      </c>
      <c r="F694" s="69" t="s">
        <v>9</v>
      </c>
      <c r="G694" s="125" t="s">
        <v>0</v>
      </c>
      <c r="H694" s="125">
        <v>0.13300000000000001</v>
      </c>
      <c r="I694" s="126" t="s">
        <v>0</v>
      </c>
      <c r="J694" s="84"/>
      <c r="K694" s="84">
        <v>5.3800000000000001E-2</v>
      </c>
      <c r="L694" s="86"/>
      <c r="M694" s="127">
        <v>84818021</v>
      </c>
      <c r="N694" s="128">
        <v>7898331574627</v>
      </c>
      <c r="O694" s="127" t="s">
        <v>616</v>
      </c>
      <c r="P694" s="129">
        <v>0.28400000929832458</v>
      </c>
      <c r="Q694" s="127" t="s">
        <v>1444</v>
      </c>
      <c r="R694" s="156"/>
    </row>
    <row r="695" spans="1:18" s="72" customFormat="1" ht="14.4" x14ac:dyDescent="0.3">
      <c r="A695" s="114" t="s">
        <v>428</v>
      </c>
      <c r="B695" s="68" t="s">
        <v>20</v>
      </c>
      <c r="C695" s="167">
        <f>VLOOKUP(A695,'[1]Por família de produtos'!$F:$G,2,FALSE)</f>
        <v>615.91999999999996</v>
      </c>
      <c r="D695" s="167">
        <f>C695*(1-K695)*0.5</f>
        <v>291.391752</v>
      </c>
      <c r="E695" s="167">
        <f>C695*(1-J695)*0.5</f>
        <v>307.95999999999998</v>
      </c>
      <c r="F695" s="69" t="s">
        <v>9</v>
      </c>
      <c r="G695" s="84" t="s">
        <v>0</v>
      </c>
      <c r="H695" s="84">
        <v>0.13300000000000001</v>
      </c>
      <c r="I695" s="85" t="s">
        <v>0</v>
      </c>
      <c r="J695" s="84"/>
      <c r="K695" s="84">
        <v>5.3800000000000001E-2</v>
      </c>
      <c r="L695" s="86"/>
      <c r="M695" s="68">
        <v>84818021</v>
      </c>
      <c r="N695" s="70">
        <v>7898331573323</v>
      </c>
      <c r="O695" s="68" t="s">
        <v>616</v>
      </c>
      <c r="P695" s="71">
        <v>1.0499999523162842</v>
      </c>
      <c r="Q695" s="68" t="s">
        <v>1445</v>
      </c>
      <c r="R695" s="156"/>
    </row>
    <row r="696" spans="1:18" s="72" customFormat="1" ht="14.4" x14ac:dyDescent="0.3">
      <c r="A696" s="114" t="s">
        <v>429</v>
      </c>
      <c r="B696" s="68" t="s">
        <v>20</v>
      </c>
      <c r="C696" s="167">
        <f>VLOOKUP(A696,'[1]Por família de produtos'!$F:$G,2,FALSE)</f>
        <v>615.91999999999996</v>
      </c>
      <c r="D696" s="167">
        <f>C696*(1-K696)*0.5</f>
        <v>291.391752</v>
      </c>
      <c r="E696" s="167">
        <f>C696*(1-J696)*0.5</f>
        <v>307.95999999999998</v>
      </c>
      <c r="F696" s="69" t="s">
        <v>9</v>
      </c>
      <c r="G696" s="84" t="s">
        <v>0</v>
      </c>
      <c r="H696" s="84">
        <v>0.13300000000000001</v>
      </c>
      <c r="I696" s="85" t="s">
        <v>0</v>
      </c>
      <c r="J696" s="84"/>
      <c r="K696" s="84">
        <v>5.3800000000000001E-2</v>
      </c>
      <c r="L696" s="86"/>
      <c r="M696" s="68">
        <v>84818021</v>
      </c>
      <c r="N696" s="70">
        <v>7898331575860</v>
      </c>
      <c r="O696" s="68" t="s">
        <v>616</v>
      </c>
      <c r="P696" s="71">
        <v>1.0499999523162842</v>
      </c>
      <c r="Q696" s="68" t="s">
        <v>1446</v>
      </c>
      <c r="R696" s="156"/>
    </row>
    <row r="697" spans="1:18" s="72" customFormat="1" ht="14.4" x14ac:dyDescent="0.3">
      <c r="A697" s="114" t="s">
        <v>430</v>
      </c>
      <c r="B697" s="68" t="s">
        <v>20</v>
      </c>
      <c r="C697" s="167">
        <f>VLOOKUP(A697,'[1]Por família de produtos'!$F:$G,2,FALSE)</f>
        <v>615.91999999999996</v>
      </c>
      <c r="D697" s="167">
        <f>C697*(1-K697)*0.5</f>
        <v>291.391752</v>
      </c>
      <c r="E697" s="167">
        <f>C697*(1-J697)*0.5</f>
        <v>307.95999999999998</v>
      </c>
      <c r="F697" s="69" t="s">
        <v>9</v>
      </c>
      <c r="G697" s="84" t="s">
        <v>0</v>
      </c>
      <c r="H697" s="84">
        <v>0.13300000000000001</v>
      </c>
      <c r="I697" s="85" t="s">
        <v>0</v>
      </c>
      <c r="J697" s="84"/>
      <c r="K697" s="84">
        <v>5.3800000000000001E-2</v>
      </c>
      <c r="L697" s="86"/>
      <c r="M697" s="68">
        <v>84818021</v>
      </c>
      <c r="N697" s="70">
        <v>7898331575907</v>
      </c>
      <c r="O697" s="68" t="s">
        <v>616</v>
      </c>
      <c r="P697" s="71">
        <v>1.0499999523162842</v>
      </c>
      <c r="Q697" s="68" t="s">
        <v>1447</v>
      </c>
      <c r="R697" s="156"/>
    </row>
    <row r="698" spans="1:18" s="72" customFormat="1" ht="14.4" x14ac:dyDescent="0.3">
      <c r="A698" s="114" t="s">
        <v>431</v>
      </c>
      <c r="B698" s="68" t="s">
        <v>20</v>
      </c>
      <c r="C698" s="167">
        <f>VLOOKUP(A698,'[1]Por família de produtos'!$F:$G,2,FALSE)</f>
        <v>642.04</v>
      </c>
      <c r="D698" s="167">
        <f>C698*(1-K698)*0.5</f>
        <v>303.74912399999999</v>
      </c>
      <c r="E698" s="167">
        <f>C698*(1-J698)*0.5</f>
        <v>321.02</v>
      </c>
      <c r="F698" s="69" t="s">
        <v>9</v>
      </c>
      <c r="G698" s="84" t="s">
        <v>0</v>
      </c>
      <c r="H698" s="84">
        <v>0.13300000000000001</v>
      </c>
      <c r="I698" s="85" t="s">
        <v>0</v>
      </c>
      <c r="J698" s="84"/>
      <c r="K698" s="84">
        <v>5.3800000000000001E-2</v>
      </c>
      <c r="L698" s="86"/>
      <c r="M698" s="68">
        <v>84818021</v>
      </c>
      <c r="N698" s="70">
        <v>7898331575983</v>
      </c>
      <c r="O698" s="68" t="s">
        <v>616</v>
      </c>
      <c r="P698" s="71">
        <v>1.0499999523162842</v>
      </c>
      <c r="Q698" s="68" t="s">
        <v>1447</v>
      </c>
      <c r="R698" s="156"/>
    </row>
    <row r="699" spans="1:18" s="72" customFormat="1" ht="14.4" x14ac:dyDescent="0.3">
      <c r="A699" s="114" t="s">
        <v>432</v>
      </c>
      <c r="B699" s="68" t="s">
        <v>20</v>
      </c>
      <c r="C699" s="167">
        <f>VLOOKUP(A699,'[1]Por família de produtos'!$F:$G,2,FALSE)</f>
        <v>602.86</v>
      </c>
      <c r="D699" s="167">
        <f>C699*(1-K699)*0.5</f>
        <v>285.21306600000003</v>
      </c>
      <c r="E699" s="167">
        <f>C699*(1-J699)*0.5</f>
        <v>301.43</v>
      </c>
      <c r="F699" s="69" t="s">
        <v>9</v>
      </c>
      <c r="G699" s="84" t="s">
        <v>0</v>
      </c>
      <c r="H699" s="84">
        <v>0.13300000000000001</v>
      </c>
      <c r="I699" s="85" t="s">
        <v>0</v>
      </c>
      <c r="J699" s="84"/>
      <c r="K699" s="84">
        <v>5.3800000000000001E-2</v>
      </c>
      <c r="L699" s="86"/>
      <c r="M699" s="68">
        <v>84818021</v>
      </c>
      <c r="N699" s="70">
        <v>7898331576003</v>
      </c>
      <c r="O699" s="68" t="s">
        <v>616</v>
      </c>
      <c r="P699" s="71">
        <v>1.0499999523162842</v>
      </c>
      <c r="Q699" s="68" t="s">
        <v>1448</v>
      </c>
      <c r="R699" s="156"/>
    </row>
    <row r="700" spans="1:18" s="72" customFormat="1" ht="14.4" x14ac:dyDescent="0.3">
      <c r="A700" s="114" t="s">
        <v>433</v>
      </c>
      <c r="B700" s="68" t="s">
        <v>20</v>
      </c>
      <c r="C700" s="167">
        <f>VLOOKUP(A700,'[1]Por família de produtos'!$F:$G,2,FALSE)</f>
        <v>624.63</v>
      </c>
      <c r="D700" s="167">
        <f>C700*(1-K700)*0.5</f>
        <v>295.51245299999999</v>
      </c>
      <c r="E700" s="167">
        <f>C700*(1-J700)*0.5</f>
        <v>312.315</v>
      </c>
      <c r="F700" s="69" t="s">
        <v>9</v>
      </c>
      <c r="G700" s="84" t="s">
        <v>0</v>
      </c>
      <c r="H700" s="84">
        <v>0.13300000000000001</v>
      </c>
      <c r="I700" s="85" t="s">
        <v>0</v>
      </c>
      <c r="J700" s="84"/>
      <c r="K700" s="84">
        <v>5.3800000000000001E-2</v>
      </c>
      <c r="L700" s="86"/>
      <c r="M700" s="68">
        <v>84818021</v>
      </c>
      <c r="N700" s="70">
        <v>7898331576027</v>
      </c>
      <c r="O700" s="68" t="s">
        <v>616</v>
      </c>
      <c r="P700" s="71">
        <v>1.0499999523162842</v>
      </c>
      <c r="Q700" s="68" t="s">
        <v>1448</v>
      </c>
      <c r="R700" s="156"/>
    </row>
    <row r="701" spans="1:18" s="72" customFormat="1" ht="15" customHeight="1" x14ac:dyDescent="0.3">
      <c r="A701" s="114" t="s">
        <v>434</v>
      </c>
      <c r="B701" s="68" t="s">
        <v>20</v>
      </c>
      <c r="C701" s="167">
        <f>VLOOKUP(A701,'[1]Por família de produtos'!$F:$G,2,FALSE)</f>
        <v>620.27</v>
      </c>
      <c r="D701" s="167">
        <f>C701*(1-K701)*0.5</f>
        <v>293.44973700000003</v>
      </c>
      <c r="E701" s="167">
        <f>C701*(1-J701)*0.5</f>
        <v>310.13499999999999</v>
      </c>
      <c r="F701" s="69" t="s">
        <v>9</v>
      </c>
      <c r="G701" s="84" t="s">
        <v>0</v>
      </c>
      <c r="H701" s="84">
        <v>0.13300000000000001</v>
      </c>
      <c r="I701" s="85" t="s">
        <v>0</v>
      </c>
      <c r="J701" s="84"/>
      <c r="K701" s="84">
        <v>5.3800000000000001E-2</v>
      </c>
      <c r="L701" s="86"/>
      <c r="M701" s="68">
        <v>84818021</v>
      </c>
      <c r="N701" s="70">
        <v>7898331576041</v>
      </c>
      <c r="O701" s="68" t="s">
        <v>616</v>
      </c>
      <c r="P701" s="71">
        <v>1.0499999523162842</v>
      </c>
      <c r="Q701" s="68" t="s">
        <v>1277</v>
      </c>
      <c r="R701" s="156"/>
    </row>
    <row r="702" spans="1:18" s="72" customFormat="1" ht="14.4" x14ac:dyDescent="0.3">
      <c r="A702" s="114" t="s">
        <v>435</v>
      </c>
      <c r="B702" s="68" t="s">
        <v>20</v>
      </c>
      <c r="C702" s="167">
        <f>VLOOKUP(A702,'[1]Por família de produtos'!$F:$G,2,FALSE)</f>
        <v>652.91999999999996</v>
      </c>
      <c r="D702" s="167">
        <f>C702*(1-K702)*0.5</f>
        <v>308.89645200000001</v>
      </c>
      <c r="E702" s="167">
        <f>C702*(1-J702)*0.5</f>
        <v>326.45999999999998</v>
      </c>
      <c r="F702" s="69" t="s">
        <v>9</v>
      </c>
      <c r="G702" s="84" t="s">
        <v>0</v>
      </c>
      <c r="H702" s="84">
        <v>0.13300000000000001</v>
      </c>
      <c r="I702" s="85" t="s">
        <v>0</v>
      </c>
      <c r="J702" s="84"/>
      <c r="K702" s="84">
        <v>5.3800000000000001E-2</v>
      </c>
      <c r="L702" s="86"/>
      <c r="M702" s="68">
        <v>84818021</v>
      </c>
      <c r="N702" s="70">
        <v>7898331576065</v>
      </c>
      <c r="O702" s="68" t="s">
        <v>616</v>
      </c>
      <c r="P702" s="71">
        <v>1.0499999523162842</v>
      </c>
      <c r="Q702" s="68" t="s">
        <v>1449</v>
      </c>
      <c r="R702" s="156"/>
    </row>
    <row r="703" spans="1:18" s="72" customFormat="1" ht="14.4" x14ac:dyDescent="0.3">
      <c r="A703" s="114" t="s">
        <v>436</v>
      </c>
      <c r="B703" s="68" t="s">
        <v>20</v>
      </c>
      <c r="C703" s="167">
        <f>VLOOKUP(A703,'[1]Por família de produtos'!$F:$G,2,FALSE)</f>
        <v>659.45</v>
      </c>
      <c r="D703" s="167">
        <f>C703*(1-K703)*0.5</f>
        <v>311.98579500000005</v>
      </c>
      <c r="E703" s="167">
        <f>C703*(1-J703)*0.5</f>
        <v>329.72500000000002</v>
      </c>
      <c r="F703" s="69" t="s">
        <v>9</v>
      </c>
      <c r="G703" s="84" t="s">
        <v>0</v>
      </c>
      <c r="H703" s="84">
        <v>0.13300000000000001</v>
      </c>
      <c r="I703" s="85" t="s">
        <v>0</v>
      </c>
      <c r="J703" s="84"/>
      <c r="K703" s="84">
        <v>5.3800000000000001E-2</v>
      </c>
      <c r="L703" s="86"/>
      <c r="M703" s="68">
        <v>84818021</v>
      </c>
      <c r="N703" s="70">
        <v>7898331575167</v>
      </c>
      <c r="O703" s="68" t="s">
        <v>616</v>
      </c>
      <c r="P703" s="71">
        <v>0.98600000143051147</v>
      </c>
      <c r="Q703" s="68" t="s">
        <v>1449</v>
      </c>
      <c r="R703" s="156"/>
    </row>
    <row r="704" spans="1:18" s="72" customFormat="1" ht="14.4" x14ac:dyDescent="0.3">
      <c r="A704" s="114" t="s">
        <v>437</v>
      </c>
      <c r="B704" s="68" t="s">
        <v>20</v>
      </c>
      <c r="C704" s="167">
        <f>VLOOKUP(A704,'[1]Por família de produtos'!$F:$G,2,FALSE)</f>
        <v>639.86</v>
      </c>
      <c r="D704" s="167">
        <f>C704*(1-K704)*0.5</f>
        <v>302.71776600000004</v>
      </c>
      <c r="E704" s="167">
        <f>C704*(1-J704)*0.5</f>
        <v>319.93</v>
      </c>
      <c r="F704" s="69" t="s">
        <v>10</v>
      </c>
      <c r="G704" s="84" t="s">
        <v>0</v>
      </c>
      <c r="H704" s="84">
        <v>0.13300000000000001</v>
      </c>
      <c r="I704" s="85" t="s">
        <v>0</v>
      </c>
      <c r="J704" s="84"/>
      <c r="K704" s="84">
        <v>5.3800000000000001E-2</v>
      </c>
      <c r="L704" s="86"/>
      <c r="M704" s="68">
        <v>84818021</v>
      </c>
      <c r="N704" s="70">
        <v>7898331575327</v>
      </c>
      <c r="O704" s="68" t="s">
        <v>616</v>
      </c>
      <c r="P704" s="71">
        <v>1.0499999523162842</v>
      </c>
      <c r="Q704" s="68" t="s">
        <v>1450</v>
      </c>
      <c r="R704" s="156"/>
    </row>
    <row r="705" spans="1:24" s="72" customFormat="1" ht="14.4" x14ac:dyDescent="0.3">
      <c r="A705" s="114" t="s">
        <v>438</v>
      </c>
      <c r="B705" s="68" t="s">
        <v>20</v>
      </c>
      <c r="C705" s="167">
        <f>VLOOKUP(A705,'[1]Por família de produtos'!$F:$G,2,FALSE)</f>
        <v>589.80999999999995</v>
      </c>
      <c r="D705" s="167">
        <f>C705*(1-K705)*0.5</f>
        <v>279.03911099999999</v>
      </c>
      <c r="E705" s="167">
        <f>C705*(1-J705)*0.5</f>
        <v>294.90499999999997</v>
      </c>
      <c r="F705" s="69" t="s">
        <v>10</v>
      </c>
      <c r="G705" s="84" t="s">
        <v>0</v>
      </c>
      <c r="H705" s="84">
        <v>0.13300000000000001</v>
      </c>
      <c r="I705" s="85" t="s">
        <v>0</v>
      </c>
      <c r="J705" s="84"/>
      <c r="K705" s="84">
        <v>5.3800000000000001E-2</v>
      </c>
      <c r="L705" s="86"/>
      <c r="M705" s="68">
        <v>84818021</v>
      </c>
      <c r="N705" s="70">
        <v>7898331575402</v>
      </c>
      <c r="O705" s="68" t="s">
        <v>616</v>
      </c>
      <c r="P705" s="71">
        <v>1.0499999523162842</v>
      </c>
      <c r="Q705" s="68" t="s">
        <v>1450</v>
      </c>
      <c r="R705" s="156"/>
    </row>
    <row r="706" spans="1:24" s="72" customFormat="1" ht="14.4" x14ac:dyDescent="0.3">
      <c r="A706" s="114" t="s">
        <v>439</v>
      </c>
      <c r="B706" s="68" t="s">
        <v>20</v>
      </c>
      <c r="C706" s="167">
        <f>VLOOKUP(A706,'[1]Por família de produtos'!$F:$G,2,FALSE)</f>
        <v>596.33000000000004</v>
      </c>
      <c r="D706" s="167">
        <f>C706*(1-K706)*0.5</f>
        <v>282.12372300000004</v>
      </c>
      <c r="E706" s="167">
        <f>C706*(1-J706)*0.5</f>
        <v>298.16500000000002</v>
      </c>
      <c r="F706" s="69" t="s">
        <v>9</v>
      </c>
      <c r="G706" s="84" t="s">
        <v>0</v>
      </c>
      <c r="H706" s="84">
        <v>0.13300000000000001</v>
      </c>
      <c r="I706" s="85" t="s">
        <v>0</v>
      </c>
      <c r="J706" s="84"/>
      <c r="K706" s="84">
        <v>5.3800000000000001E-2</v>
      </c>
      <c r="L706" s="86"/>
      <c r="M706" s="68">
        <v>84818021</v>
      </c>
      <c r="N706" s="70">
        <v>7898331575464</v>
      </c>
      <c r="O706" s="68" t="s">
        <v>616</v>
      </c>
      <c r="P706" s="71">
        <v>1.0499999523162842</v>
      </c>
      <c r="Q706" s="68" t="s">
        <v>1451</v>
      </c>
      <c r="R706" s="156"/>
    </row>
    <row r="707" spans="1:24" s="72" customFormat="1" ht="14.4" x14ac:dyDescent="0.3">
      <c r="A707" s="114" t="s">
        <v>440</v>
      </c>
      <c r="B707" s="68" t="s">
        <v>20</v>
      </c>
      <c r="C707" s="167">
        <f>VLOOKUP(A707,'[1]Por família de produtos'!$F:$G,2,FALSE)</f>
        <v>613.75</v>
      </c>
      <c r="D707" s="167">
        <f>C707*(1-K707)*0.5</f>
        <v>290.36512500000003</v>
      </c>
      <c r="E707" s="167">
        <f>C707*(1-J707)*0.5</f>
        <v>306.875</v>
      </c>
      <c r="F707" s="69" t="s">
        <v>9</v>
      </c>
      <c r="G707" s="84" t="s">
        <v>0</v>
      </c>
      <c r="H707" s="84">
        <v>0.13300000000000001</v>
      </c>
      <c r="I707" s="85" t="s">
        <v>0</v>
      </c>
      <c r="J707" s="84"/>
      <c r="K707" s="84">
        <v>5.3800000000000001E-2</v>
      </c>
      <c r="L707" s="86"/>
      <c r="M707" s="68">
        <v>84818021</v>
      </c>
      <c r="N707" s="70">
        <v>7898331575501</v>
      </c>
      <c r="O707" s="68" t="s">
        <v>616</v>
      </c>
      <c r="P707" s="71">
        <v>0.99599999189376831</v>
      </c>
      <c r="Q707" s="68" t="s">
        <v>1452</v>
      </c>
      <c r="R707" s="156"/>
    </row>
    <row r="708" spans="1:24" s="72" customFormat="1" ht="14.4" x14ac:dyDescent="0.3">
      <c r="A708" s="114" t="s">
        <v>441</v>
      </c>
      <c r="B708" s="68" t="s">
        <v>20</v>
      </c>
      <c r="C708" s="167">
        <f>VLOOKUP(A708,'[1]Por família de produtos'!$F:$G,2,FALSE)</f>
        <v>613.75</v>
      </c>
      <c r="D708" s="167">
        <f>C708*(1-K708)*0.5</f>
        <v>290.36512500000003</v>
      </c>
      <c r="E708" s="167">
        <f>C708*(1-J708)*0.5</f>
        <v>306.875</v>
      </c>
      <c r="F708" s="69" t="s">
        <v>9</v>
      </c>
      <c r="G708" s="84" t="s">
        <v>0</v>
      </c>
      <c r="H708" s="84">
        <v>0.13300000000000001</v>
      </c>
      <c r="I708" s="85" t="s">
        <v>0</v>
      </c>
      <c r="J708" s="84"/>
      <c r="K708" s="84">
        <v>5.3800000000000001E-2</v>
      </c>
      <c r="L708" s="86"/>
      <c r="M708" s="68">
        <v>84818021</v>
      </c>
      <c r="N708" s="70">
        <v>7898331575563</v>
      </c>
      <c r="O708" s="68" t="s">
        <v>616</v>
      </c>
      <c r="P708" s="71">
        <v>1.0499999523162842</v>
      </c>
      <c r="Q708" s="68" t="s">
        <v>1453</v>
      </c>
      <c r="R708" s="156"/>
    </row>
    <row r="709" spans="1:24" s="72" customFormat="1" ht="14.4" x14ac:dyDescent="0.3">
      <c r="A709" s="114" t="s">
        <v>442</v>
      </c>
      <c r="B709" s="68" t="s">
        <v>20</v>
      </c>
      <c r="C709" s="167">
        <f>VLOOKUP(A709,'[1]Por família de produtos'!$F:$G,2,FALSE)</f>
        <v>591.98</v>
      </c>
      <c r="D709" s="167">
        <f>C709*(1-K709)*0.5</f>
        <v>280.06573800000001</v>
      </c>
      <c r="E709" s="167">
        <f>C709*(1-J709)*0.5</f>
        <v>295.99</v>
      </c>
      <c r="F709" s="69" t="s">
        <v>9</v>
      </c>
      <c r="G709" s="84" t="s">
        <v>0</v>
      </c>
      <c r="H709" s="84">
        <v>0.13300000000000001</v>
      </c>
      <c r="I709" s="85" t="s">
        <v>0</v>
      </c>
      <c r="J709" s="84"/>
      <c r="K709" s="84">
        <v>5.3800000000000001E-2</v>
      </c>
      <c r="L709" s="86"/>
      <c r="M709" s="68">
        <v>84818021</v>
      </c>
      <c r="N709" s="70">
        <v>7898331574528</v>
      </c>
      <c r="O709" s="68" t="s">
        <v>616</v>
      </c>
      <c r="P709" s="71">
        <v>1.0499999523162842</v>
      </c>
      <c r="Q709" s="68" t="s">
        <v>1451</v>
      </c>
      <c r="R709" s="156"/>
    </row>
    <row r="710" spans="1:24" s="36" customFormat="1" ht="14.4" x14ac:dyDescent="0.3">
      <c r="A710" s="114" t="s">
        <v>443</v>
      </c>
      <c r="B710" s="68" t="s">
        <v>20</v>
      </c>
      <c r="C710" s="167">
        <f>VLOOKUP(A710,'[1]Por família de produtos'!$F:$G,2,FALSE)</f>
        <v>550.63</v>
      </c>
      <c r="D710" s="167">
        <f>C710*(1-K710)*0.5</f>
        <v>260.50305300000002</v>
      </c>
      <c r="E710" s="167">
        <f>C710*(1-J710)*0.5</f>
        <v>275.315</v>
      </c>
      <c r="F710" s="69" t="s">
        <v>9</v>
      </c>
      <c r="G710" s="84" t="s">
        <v>0</v>
      </c>
      <c r="H710" s="84">
        <v>0.13300000000000001</v>
      </c>
      <c r="I710" s="85" t="s">
        <v>0</v>
      </c>
      <c r="J710" s="84"/>
      <c r="K710" s="84">
        <v>5.3800000000000001E-2</v>
      </c>
      <c r="L710" s="86"/>
      <c r="M710" s="68">
        <v>84818021</v>
      </c>
      <c r="N710" s="70">
        <v>7898331574542</v>
      </c>
      <c r="O710" s="68" t="s">
        <v>616</v>
      </c>
      <c r="P710" s="71">
        <v>1.0499999523162842</v>
      </c>
      <c r="Q710" s="68" t="s">
        <v>1454</v>
      </c>
      <c r="R710" s="156"/>
      <c r="S710" s="72"/>
      <c r="T710" s="72"/>
      <c r="U710" s="72"/>
      <c r="V710" s="72"/>
      <c r="W710" s="72"/>
      <c r="X710" s="72"/>
    </row>
    <row r="711" spans="1:24" s="72" customFormat="1" ht="15.6" customHeight="1" x14ac:dyDescent="0.3">
      <c r="A711" s="114" t="s">
        <v>444</v>
      </c>
      <c r="B711" s="68" t="s">
        <v>20</v>
      </c>
      <c r="C711" s="167">
        <f>VLOOKUP(A711,'[1]Por família de produtos'!$F:$G,2,FALSE)</f>
        <v>598.51</v>
      </c>
      <c r="D711" s="167">
        <f>C711*(1-K711)*0.5</f>
        <v>283.155081</v>
      </c>
      <c r="E711" s="167">
        <f>C711*(1-J711)*0.5</f>
        <v>299.255</v>
      </c>
      <c r="F711" s="69" t="s">
        <v>9</v>
      </c>
      <c r="G711" s="84" t="s">
        <v>0</v>
      </c>
      <c r="H711" s="84">
        <v>0.13300000000000001</v>
      </c>
      <c r="I711" s="85" t="s">
        <v>0</v>
      </c>
      <c r="J711" s="84"/>
      <c r="K711" s="84">
        <v>5.3800000000000001E-2</v>
      </c>
      <c r="L711" s="86"/>
      <c r="M711" s="68">
        <v>84818021</v>
      </c>
      <c r="N711" s="70">
        <v>7898331574566</v>
      </c>
      <c r="O711" s="68" t="s">
        <v>616</v>
      </c>
      <c r="P711" s="71">
        <v>1.0119999647140503</v>
      </c>
      <c r="Q711" s="68" t="s">
        <v>1284</v>
      </c>
      <c r="R711" s="156"/>
    </row>
    <row r="712" spans="1:24" s="36" customFormat="1" ht="14.4" x14ac:dyDescent="0.3">
      <c r="A712" s="114" t="s">
        <v>445</v>
      </c>
      <c r="B712" s="68" t="s">
        <v>20</v>
      </c>
      <c r="C712" s="167">
        <f>VLOOKUP(A712,'[1]Por família de produtos'!$F:$G,2,FALSE)</f>
        <v>591.98</v>
      </c>
      <c r="D712" s="167">
        <f>C712*(1-K712)*0.5</f>
        <v>280.06573800000001</v>
      </c>
      <c r="E712" s="167">
        <f>C712*(1-J712)*0.5</f>
        <v>295.99</v>
      </c>
      <c r="F712" s="69" t="s">
        <v>9</v>
      </c>
      <c r="G712" s="84" t="s">
        <v>0</v>
      </c>
      <c r="H712" s="84">
        <v>0.13300000000000001</v>
      </c>
      <c r="I712" s="85" t="s">
        <v>0</v>
      </c>
      <c r="J712" s="84"/>
      <c r="K712" s="84">
        <v>5.3800000000000001E-2</v>
      </c>
      <c r="L712" s="86"/>
      <c r="M712" s="68">
        <v>84818021</v>
      </c>
      <c r="N712" s="70">
        <v>7898331575587</v>
      </c>
      <c r="O712" s="68" t="s">
        <v>616</v>
      </c>
      <c r="P712" s="71">
        <v>1.0019999742507935</v>
      </c>
      <c r="Q712" s="68" t="s">
        <v>1455</v>
      </c>
      <c r="R712" s="156"/>
      <c r="S712" s="72"/>
      <c r="T712" s="72"/>
      <c r="U712" s="72"/>
      <c r="V712" s="72"/>
      <c r="W712" s="72"/>
      <c r="X712" s="72"/>
    </row>
    <row r="713" spans="1:24" s="36" customFormat="1" ht="14.4" x14ac:dyDescent="0.3">
      <c r="A713" s="114" t="s">
        <v>446</v>
      </c>
      <c r="B713" s="68" t="s">
        <v>20</v>
      </c>
      <c r="C713" s="167">
        <f>VLOOKUP(A713,'[1]Por família de produtos'!$F:$G,2,FALSE)</f>
        <v>644.22</v>
      </c>
      <c r="D713" s="167">
        <f>C713*(1-K713)*0.5</f>
        <v>304.78048200000001</v>
      </c>
      <c r="E713" s="167">
        <f>C713*(1-J713)*0.5</f>
        <v>322.11</v>
      </c>
      <c r="F713" s="69" t="s">
        <v>9</v>
      </c>
      <c r="G713" s="84" t="s">
        <v>0</v>
      </c>
      <c r="H713" s="84">
        <v>0.13300000000000001</v>
      </c>
      <c r="I713" s="85" t="s">
        <v>0</v>
      </c>
      <c r="J713" s="84"/>
      <c r="K713" s="84">
        <v>5.3800000000000001E-2</v>
      </c>
      <c r="L713" s="86"/>
      <c r="M713" s="68">
        <v>84818021</v>
      </c>
      <c r="N713" s="70">
        <v>7898331575600</v>
      </c>
      <c r="O713" s="68" t="s">
        <v>616</v>
      </c>
      <c r="P713" s="71">
        <v>1.0499999523162842</v>
      </c>
      <c r="Q713" s="68" t="s">
        <v>1456</v>
      </c>
      <c r="R713" s="156"/>
      <c r="S713" s="72"/>
      <c r="T713" s="72"/>
      <c r="U713" s="72"/>
      <c r="V713" s="72"/>
      <c r="W713" s="72"/>
      <c r="X713" s="72"/>
    </row>
    <row r="714" spans="1:24" s="36" customFormat="1" ht="14.4" x14ac:dyDescent="0.3">
      <c r="A714" s="114" t="s">
        <v>447</v>
      </c>
      <c r="B714" s="68" t="s">
        <v>20</v>
      </c>
      <c r="C714" s="167">
        <f>VLOOKUP(A714,'[1]Por família de produtos'!$F:$G,2,FALSE)</f>
        <v>665.98</v>
      </c>
      <c r="D714" s="167">
        <f>C714*(1-K714)*0.5</f>
        <v>315.07513800000004</v>
      </c>
      <c r="E714" s="167">
        <f>C714*(1-J714)*0.5</f>
        <v>332.99</v>
      </c>
      <c r="F714" s="69" t="s">
        <v>9</v>
      </c>
      <c r="G714" s="84" t="s">
        <v>0</v>
      </c>
      <c r="H714" s="84">
        <v>0.13300000000000001</v>
      </c>
      <c r="I714" s="85" t="s">
        <v>0</v>
      </c>
      <c r="J714" s="84"/>
      <c r="K714" s="84">
        <v>5.3800000000000001E-2</v>
      </c>
      <c r="L714" s="86"/>
      <c r="M714" s="68">
        <v>84818021</v>
      </c>
      <c r="N714" s="70">
        <v>7898331575648</v>
      </c>
      <c r="O714" s="68" t="s">
        <v>616</v>
      </c>
      <c r="P714" s="71">
        <v>1.0499999523162842</v>
      </c>
      <c r="Q714" s="68" t="s">
        <v>1456</v>
      </c>
      <c r="R714" s="156"/>
      <c r="S714" s="72"/>
      <c r="T714" s="72"/>
      <c r="U714" s="72"/>
      <c r="V714" s="72"/>
      <c r="W714" s="72"/>
      <c r="X714" s="72"/>
    </row>
    <row r="715" spans="1:24" s="36" customFormat="1" ht="14.4" x14ac:dyDescent="0.3">
      <c r="A715" s="114" t="s">
        <v>448</v>
      </c>
      <c r="B715" s="68" t="s">
        <v>20</v>
      </c>
      <c r="C715" s="167">
        <f>VLOOKUP(A715,'[1]Por família de produtos'!$F:$G,2,FALSE)</f>
        <v>665.98</v>
      </c>
      <c r="D715" s="167">
        <f>C715*(1-K715)*0.5</f>
        <v>315.07513800000004</v>
      </c>
      <c r="E715" s="167">
        <f>C715*(1-J715)*0.5</f>
        <v>332.99</v>
      </c>
      <c r="F715" s="69" t="s">
        <v>9</v>
      </c>
      <c r="G715" s="84" t="s">
        <v>0</v>
      </c>
      <c r="H715" s="84">
        <v>0.13300000000000001</v>
      </c>
      <c r="I715" s="85" t="s">
        <v>0</v>
      </c>
      <c r="J715" s="84"/>
      <c r="K715" s="84">
        <v>5.3800000000000001E-2</v>
      </c>
      <c r="L715" s="86"/>
      <c r="M715" s="68">
        <v>84818021</v>
      </c>
      <c r="N715" s="70">
        <v>7898331576560</v>
      </c>
      <c r="O715" s="68" t="s">
        <v>616</v>
      </c>
      <c r="P715" s="71">
        <v>1.0499999523162842</v>
      </c>
      <c r="Q715" s="68" t="s">
        <v>1457</v>
      </c>
      <c r="R715" s="156"/>
      <c r="S715" s="72"/>
      <c r="T715" s="72"/>
      <c r="U715" s="72"/>
      <c r="V715" s="72"/>
      <c r="W715" s="72"/>
      <c r="X715" s="72"/>
    </row>
    <row r="716" spans="1:24" s="36" customFormat="1" ht="14.4" x14ac:dyDescent="0.3">
      <c r="A716" s="114" t="s">
        <v>449</v>
      </c>
      <c r="B716" s="68" t="s">
        <v>20</v>
      </c>
      <c r="C716" s="167">
        <f>VLOOKUP(A716,'[1]Por família de produtos'!$F:$G,2,FALSE)</f>
        <v>544.1</v>
      </c>
      <c r="D716" s="167">
        <f>C716*(1-K716)*0.5</f>
        <v>257.41371000000004</v>
      </c>
      <c r="E716" s="167">
        <f>C716*(1-J716)*0.5</f>
        <v>272.05</v>
      </c>
      <c r="F716" s="69" t="s">
        <v>9</v>
      </c>
      <c r="G716" s="84" t="s">
        <v>0</v>
      </c>
      <c r="H716" s="84">
        <v>0.13300000000000001</v>
      </c>
      <c r="I716" s="85" t="s">
        <v>0</v>
      </c>
      <c r="J716" s="84"/>
      <c r="K716" s="84">
        <v>5.3800000000000001E-2</v>
      </c>
      <c r="L716" s="86"/>
      <c r="M716" s="68">
        <v>84818021</v>
      </c>
      <c r="N716" s="70">
        <v>7898331578243</v>
      </c>
      <c r="O716" s="68" t="s">
        <v>616</v>
      </c>
      <c r="P716" s="71">
        <v>1.0190000534057617</v>
      </c>
      <c r="Q716" s="68" t="s">
        <v>1458</v>
      </c>
      <c r="R716" s="156"/>
      <c r="S716" s="72"/>
      <c r="T716" s="72"/>
      <c r="U716" s="72"/>
      <c r="V716" s="72"/>
      <c r="W716" s="72"/>
      <c r="X716" s="72"/>
    </row>
    <row r="717" spans="1:24" s="36" customFormat="1" ht="14.4" x14ac:dyDescent="0.3">
      <c r="A717" s="115" t="s">
        <v>450</v>
      </c>
      <c r="B717" s="73" t="s">
        <v>20</v>
      </c>
      <c r="C717" s="167">
        <f>VLOOKUP(A717,'[1]Por família de produtos'!$F:$G,2,FALSE)</f>
        <v>180.64</v>
      </c>
      <c r="D717" s="167">
        <f>C717*(1-K717)*0.5</f>
        <v>85.460784000000004</v>
      </c>
      <c r="E717" s="167">
        <f>C717*(1-J717)*0.5</f>
        <v>90.32</v>
      </c>
      <c r="F717" s="74" t="s">
        <v>9</v>
      </c>
      <c r="G717" s="125" t="s">
        <v>0</v>
      </c>
      <c r="H717" s="125">
        <v>0.13300000000000001</v>
      </c>
      <c r="I717" s="126" t="s">
        <v>0</v>
      </c>
      <c r="J717" s="87"/>
      <c r="K717" s="87">
        <v>5.3800000000000001E-2</v>
      </c>
      <c r="L717" s="88"/>
      <c r="M717" s="127">
        <v>84818021</v>
      </c>
      <c r="N717" s="128">
        <v>7898331575143</v>
      </c>
      <c r="O717" s="127" t="s">
        <v>616</v>
      </c>
      <c r="P717" s="129">
        <v>0.29100000858306885</v>
      </c>
      <c r="Q717" s="127" t="s">
        <v>1459</v>
      </c>
      <c r="R717" s="156"/>
      <c r="S717" s="72"/>
      <c r="T717" s="72"/>
      <c r="U717" s="72"/>
      <c r="V717" s="72"/>
      <c r="W717" s="72"/>
      <c r="X717" s="72"/>
    </row>
    <row r="718" spans="1:24" s="36" customFormat="1" ht="14.4" x14ac:dyDescent="0.3">
      <c r="A718" s="115" t="s">
        <v>451</v>
      </c>
      <c r="B718" s="73" t="s">
        <v>20</v>
      </c>
      <c r="C718" s="167">
        <f>VLOOKUP(A718,'[1]Por família de produtos'!$F:$G,2,FALSE)</f>
        <v>750.86</v>
      </c>
      <c r="D718" s="167">
        <f>C718*(1-K718)*0.5</f>
        <v>355.23186600000002</v>
      </c>
      <c r="E718" s="167">
        <f>C718*(1-J718)*0.5</f>
        <v>375.43</v>
      </c>
      <c r="F718" s="69" t="s">
        <v>9</v>
      </c>
      <c r="G718" s="125" t="s">
        <v>0</v>
      </c>
      <c r="H718" s="125">
        <v>0.13300000000000001</v>
      </c>
      <c r="I718" s="126" t="s">
        <v>0</v>
      </c>
      <c r="J718" s="84"/>
      <c r="K718" s="84">
        <v>5.3800000000000001E-2</v>
      </c>
      <c r="L718" s="86"/>
      <c r="M718" s="127">
        <v>84818021</v>
      </c>
      <c r="N718" s="128">
        <v>7898331578120</v>
      </c>
      <c r="O718" s="127" t="s">
        <v>616</v>
      </c>
      <c r="P718" s="129">
        <v>1.0759999752044678</v>
      </c>
      <c r="Q718" s="127" t="s">
        <v>1460</v>
      </c>
      <c r="R718" s="156"/>
      <c r="S718" s="72"/>
      <c r="T718" s="72"/>
      <c r="U718" s="72"/>
      <c r="V718" s="72"/>
      <c r="W718" s="72"/>
      <c r="X718" s="72"/>
    </row>
    <row r="719" spans="1:24" s="36" customFormat="1" ht="14.4" x14ac:dyDescent="0.3">
      <c r="A719" s="115" t="s">
        <v>452</v>
      </c>
      <c r="B719" s="73" t="s">
        <v>20</v>
      </c>
      <c r="C719" s="167">
        <f>VLOOKUP(A719,'[1]Por família de produtos'!$F:$G,2,FALSE)</f>
        <v>239.4</v>
      </c>
      <c r="D719" s="167">
        <f>C719*(1-K719)*0.5</f>
        <v>113.26014000000001</v>
      </c>
      <c r="E719" s="167">
        <f>C719*(1-J719)*0.5</f>
        <v>119.7</v>
      </c>
      <c r="F719" s="69" t="s">
        <v>9</v>
      </c>
      <c r="G719" s="125" t="s">
        <v>0</v>
      </c>
      <c r="H719" s="125">
        <v>0.13300000000000001</v>
      </c>
      <c r="I719" s="126" t="s">
        <v>0</v>
      </c>
      <c r="J719" s="84"/>
      <c r="K719" s="84">
        <v>5.3800000000000001E-2</v>
      </c>
      <c r="L719" s="86"/>
      <c r="M719" s="127">
        <v>84818021</v>
      </c>
      <c r="N719" s="128">
        <v>7898331574641</v>
      </c>
      <c r="O719" s="127" t="s">
        <v>616</v>
      </c>
      <c r="P719" s="129">
        <v>0.15899999439716339</v>
      </c>
      <c r="Q719" s="127" t="s">
        <v>1461</v>
      </c>
      <c r="R719" s="156"/>
      <c r="S719" s="72"/>
      <c r="T719" s="72"/>
      <c r="U719" s="72"/>
      <c r="V719" s="72"/>
      <c r="W719" s="72"/>
      <c r="X719" s="72"/>
    </row>
    <row r="720" spans="1:24" s="72" customFormat="1" ht="14.4" x14ac:dyDescent="0.3">
      <c r="A720" s="114" t="s">
        <v>453</v>
      </c>
      <c r="B720" s="68" t="s">
        <v>20</v>
      </c>
      <c r="C720" s="167">
        <f>VLOOKUP(A720,'[1]Por família de produtos'!$F:$G,2,FALSE)</f>
        <v>273.14999999999998</v>
      </c>
      <c r="D720" s="167">
        <f>C720*(1-K720)*0.5</f>
        <v>129.22726499999999</v>
      </c>
      <c r="E720" s="167">
        <f>C720*(1-J720)*0.5</f>
        <v>136.57499999999999</v>
      </c>
      <c r="F720" s="69" t="s">
        <v>9</v>
      </c>
      <c r="G720" s="84" t="s">
        <v>0</v>
      </c>
      <c r="H720" s="84">
        <v>0.13300000000000001</v>
      </c>
      <c r="I720" s="85" t="s">
        <v>0</v>
      </c>
      <c r="J720" s="84"/>
      <c r="K720" s="84">
        <v>5.3800000000000001E-2</v>
      </c>
      <c r="L720" s="86"/>
      <c r="M720" s="68">
        <v>84818021</v>
      </c>
      <c r="N720" s="70">
        <v>7898331574665</v>
      </c>
      <c r="O720" s="68" t="s">
        <v>616</v>
      </c>
      <c r="P720" s="71">
        <v>0.23000000417232513</v>
      </c>
      <c r="Q720" s="68" t="s">
        <v>1462</v>
      </c>
      <c r="R720" s="156"/>
    </row>
    <row r="721" spans="1:24" s="72" customFormat="1" ht="14.4" x14ac:dyDescent="0.3">
      <c r="A721" s="114" t="s">
        <v>454</v>
      </c>
      <c r="B721" s="68" t="s">
        <v>20</v>
      </c>
      <c r="C721" s="167">
        <f>VLOOKUP(A721,'[1]Por família de produtos'!$F:$G,2,FALSE)</f>
        <v>269.87</v>
      </c>
      <c r="D721" s="167">
        <f>C721*(1-K721)*0.5</f>
        <v>127.67549700000001</v>
      </c>
      <c r="E721" s="167">
        <f>C721*(1-J721)*0.5</f>
        <v>134.935</v>
      </c>
      <c r="F721" s="69" t="s">
        <v>9</v>
      </c>
      <c r="G721" s="84" t="s">
        <v>0</v>
      </c>
      <c r="H721" s="84">
        <v>0.13300000000000001</v>
      </c>
      <c r="I721" s="85" t="s">
        <v>0</v>
      </c>
      <c r="J721" s="84"/>
      <c r="K721" s="84">
        <v>5.3800000000000001E-2</v>
      </c>
      <c r="L721" s="86"/>
      <c r="M721" s="68">
        <v>84818021</v>
      </c>
      <c r="N721" s="70">
        <v>7898331574689</v>
      </c>
      <c r="O721" s="68" t="s">
        <v>616</v>
      </c>
      <c r="P721" s="71">
        <v>0.49000000953674316</v>
      </c>
      <c r="Q721" s="68" t="s">
        <v>689</v>
      </c>
      <c r="R721" s="156"/>
    </row>
    <row r="722" spans="1:24" s="72" customFormat="1" ht="14.4" x14ac:dyDescent="0.3">
      <c r="A722" s="115" t="s">
        <v>455</v>
      </c>
      <c r="B722" s="73" t="s">
        <v>20</v>
      </c>
      <c r="C722" s="167">
        <f>VLOOKUP(A722,'[1]Por família de produtos'!$F:$G,2,FALSE)</f>
        <v>337.34</v>
      </c>
      <c r="D722" s="167">
        <f>C722*(1-K722)*0.5</f>
        <v>159.59555399999999</v>
      </c>
      <c r="E722" s="167">
        <f>C722*(1-J722)*0.5</f>
        <v>168.67</v>
      </c>
      <c r="F722" s="69" t="s">
        <v>9</v>
      </c>
      <c r="G722" s="125" t="s">
        <v>0</v>
      </c>
      <c r="H722" s="125">
        <v>0.13300000000000001</v>
      </c>
      <c r="I722" s="126" t="s">
        <v>0</v>
      </c>
      <c r="J722" s="84"/>
      <c r="K722" s="84">
        <v>5.3800000000000001E-2</v>
      </c>
      <c r="L722" s="86"/>
      <c r="M722" s="127">
        <v>84818021</v>
      </c>
      <c r="N722" s="128">
        <v>7898331574702</v>
      </c>
      <c r="O722" s="127" t="s">
        <v>616</v>
      </c>
      <c r="P722" s="129">
        <v>0.28600001335144043</v>
      </c>
      <c r="Q722" s="127" t="s">
        <v>1312</v>
      </c>
      <c r="R722" s="156"/>
    </row>
    <row r="723" spans="1:24" s="72" customFormat="1" ht="14.4" x14ac:dyDescent="0.3">
      <c r="A723" s="114" t="s">
        <v>456</v>
      </c>
      <c r="B723" s="68" t="s">
        <v>20</v>
      </c>
      <c r="C723" s="167">
        <f>VLOOKUP(A723,'[1]Por família de produtos'!$F:$G,2,FALSE)</f>
        <v>520.16</v>
      </c>
      <c r="D723" s="167">
        <f>C723*(1-K723)*0.5</f>
        <v>246.08769599999999</v>
      </c>
      <c r="E723" s="167">
        <f>C723*(1-J723)*0.5</f>
        <v>260.08</v>
      </c>
      <c r="F723" s="69" t="s">
        <v>9</v>
      </c>
      <c r="G723" s="84" t="s">
        <v>0</v>
      </c>
      <c r="H723" s="84">
        <v>0.13300000000000001</v>
      </c>
      <c r="I723" s="85" t="s">
        <v>0</v>
      </c>
      <c r="J723" s="84"/>
      <c r="K723" s="84">
        <v>5.3800000000000001E-2</v>
      </c>
      <c r="L723" s="86"/>
      <c r="M723" s="68">
        <v>84818021</v>
      </c>
      <c r="N723" s="70">
        <v>7898331575389</v>
      </c>
      <c r="O723" s="68" t="s">
        <v>616</v>
      </c>
      <c r="P723" s="71">
        <v>0.56000000000000005</v>
      </c>
      <c r="Q723" s="68" t="s">
        <v>1297</v>
      </c>
      <c r="R723" s="156"/>
    </row>
    <row r="724" spans="1:24" s="72" customFormat="1" ht="14.4" x14ac:dyDescent="0.3">
      <c r="A724" s="114" t="s">
        <v>457</v>
      </c>
      <c r="B724" s="68" t="s">
        <v>20</v>
      </c>
      <c r="C724" s="167">
        <f>VLOOKUP(A724,'[1]Por família de produtos'!$F:$G,2,FALSE)</f>
        <v>539.75</v>
      </c>
      <c r="D724" s="167">
        <f>C724*(1-K724)*0.5</f>
        <v>255.35572500000001</v>
      </c>
      <c r="E724" s="167">
        <f>C724*(1-J724)*0.5</f>
        <v>269.875</v>
      </c>
      <c r="F724" s="69" t="s">
        <v>9</v>
      </c>
      <c r="G724" s="84" t="s">
        <v>0</v>
      </c>
      <c r="H724" s="84">
        <v>0.13300000000000001</v>
      </c>
      <c r="I724" s="85" t="s">
        <v>0</v>
      </c>
      <c r="J724" s="84"/>
      <c r="K724" s="84">
        <v>5.3800000000000001E-2</v>
      </c>
      <c r="L724" s="86"/>
      <c r="M724" s="68">
        <v>84818021</v>
      </c>
      <c r="N724" s="70">
        <v>7898331575426</v>
      </c>
      <c r="O724" s="68" t="s">
        <v>616</v>
      </c>
      <c r="P724" s="71">
        <v>0.57999999999999996</v>
      </c>
      <c r="Q724" s="68" t="s">
        <v>1463</v>
      </c>
      <c r="R724" s="156"/>
    </row>
    <row r="725" spans="1:24" s="72" customFormat="1" ht="14.4" x14ac:dyDescent="0.3">
      <c r="A725" s="114" t="s">
        <v>458</v>
      </c>
      <c r="B725" s="68" t="s">
        <v>20</v>
      </c>
      <c r="C725" s="167">
        <f>VLOOKUP(A725,'[1]Por família de produtos'!$F:$G,2,FALSE)</f>
        <v>413.52</v>
      </c>
      <c r="D725" s="167">
        <f>C725*(1-K725)*0.5</f>
        <v>195.636312</v>
      </c>
      <c r="E725" s="167">
        <f>C725*(1-J725)*0.5</f>
        <v>206.76</v>
      </c>
      <c r="F725" s="69" t="s">
        <v>9</v>
      </c>
      <c r="G725" s="84" t="s">
        <v>0</v>
      </c>
      <c r="H725" s="84">
        <v>0.13300000000000001</v>
      </c>
      <c r="I725" s="85" t="s">
        <v>0</v>
      </c>
      <c r="J725" s="84"/>
      <c r="K725" s="84">
        <v>5.3800000000000001E-2</v>
      </c>
      <c r="L725" s="86"/>
      <c r="M725" s="68">
        <v>84818021</v>
      </c>
      <c r="N725" s="70">
        <v>7898331575440</v>
      </c>
      <c r="O725" s="68" t="s">
        <v>616</v>
      </c>
      <c r="P725" s="71">
        <v>0.75</v>
      </c>
      <c r="Q725" s="68" t="s">
        <v>1299</v>
      </c>
      <c r="R725" s="156"/>
    </row>
    <row r="726" spans="1:24" s="72" customFormat="1" ht="14.4" x14ac:dyDescent="0.3">
      <c r="A726" s="114" t="s">
        <v>459</v>
      </c>
      <c r="B726" s="68" t="s">
        <v>20</v>
      </c>
      <c r="C726" s="167">
        <f>VLOOKUP(A726,'[1]Por família de produtos'!$F:$G,2,FALSE)</f>
        <v>596.33000000000004</v>
      </c>
      <c r="D726" s="167">
        <f>C726*(1-K726)*0.5</f>
        <v>282.12372300000004</v>
      </c>
      <c r="E726" s="167">
        <f>C726*(1-J726)*0.5</f>
        <v>298.16500000000002</v>
      </c>
      <c r="F726" s="69" t="s">
        <v>9</v>
      </c>
      <c r="G726" s="84" t="s">
        <v>0</v>
      </c>
      <c r="H726" s="84">
        <v>0.13300000000000001</v>
      </c>
      <c r="I726" s="85" t="s">
        <v>0</v>
      </c>
      <c r="J726" s="84"/>
      <c r="K726" s="84">
        <v>5.3800000000000001E-2</v>
      </c>
      <c r="L726" s="86"/>
      <c r="M726" s="68">
        <v>84818021</v>
      </c>
      <c r="N726" s="70">
        <v>7898331575488</v>
      </c>
      <c r="O726" s="68" t="s">
        <v>616</v>
      </c>
      <c r="P726" s="71">
        <v>0.79500000000000004</v>
      </c>
      <c r="Q726" s="68" t="s">
        <v>1464</v>
      </c>
      <c r="R726" s="156"/>
    </row>
    <row r="727" spans="1:24" s="72" customFormat="1" ht="14.4" x14ac:dyDescent="0.3">
      <c r="A727" s="114" t="s">
        <v>460</v>
      </c>
      <c r="B727" s="68" t="s">
        <v>20</v>
      </c>
      <c r="C727" s="167">
        <f>VLOOKUP(A727,'[1]Por família de produtos'!$F:$G,2,FALSE)</f>
        <v>718.21</v>
      </c>
      <c r="D727" s="167">
        <f>C727*(1-K727)*0.5</f>
        <v>339.78515100000004</v>
      </c>
      <c r="E727" s="167">
        <f>C727*(1-J727)*0.5</f>
        <v>359.10500000000002</v>
      </c>
      <c r="F727" s="69" t="s">
        <v>9</v>
      </c>
      <c r="G727" s="84" t="s">
        <v>0</v>
      </c>
      <c r="H727" s="84">
        <v>0.13300000000000001</v>
      </c>
      <c r="I727" s="85" t="s">
        <v>0</v>
      </c>
      <c r="J727" s="84"/>
      <c r="K727" s="84">
        <v>5.3800000000000001E-2</v>
      </c>
      <c r="L727" s="86"/>
      <c r="M727" s="68">
        <v>84818021</v>
      </c>
      <c r="N727" s="70">
        <v>7898331575525</v>
      </c>
      <c r="O727" s="68" t="s">
        <v>616</v>
      </c>
      <c r="P727" s="71">
        <v>0.87</v>
      </c>
      <c r="Q727" s="68" t="s">
        <v>1301</v>
      </c>
      <c r="R727" s="156"/>
    </row>
    <row r="728" spans="1:24" s="72" customFormat="1" ht="15.75" customHeight="1" x14ac:dyDescent="0.3">
      <c r="A728" s="115" t="s">
        <v>461</v>
      </c>
      <c r="B728" s="73" t="s">
        <v>20</v>
      </c>
      <c r="C728" s="167">
        <f>VLOOKUP(A728,'[1]Por família de produtos'!$F:$G,2,FALSE)</f>
        <v>1063.83</v>
      </c>
      <c r="D728" s="167">
        <f>C728*(1-K728)*0.5</f>
        <v>503.29797300000001</v>
      </c>
      <c r="E728" s="167">
        <f>C728*(1-J728)*0.5</f>
        <v>531.91499999999996</v>
      </c>
      <c r="F728" s="74" t="s">
        <v>9</v>
      </c>
      <c r="G728" s="125" t="s">
        <v>0</v>
      </c>
      <c r="H728" s="125">
        <v>0.13300000000000001</v>
      </c>
      <c r="I728" s="126" t="s">
        <v>0</v>
      </c>
      <c r="J728" s="87"/>
      <c r="K728" s="87">
        <v>5.3800000000000001E-2</v>
      </c>
      <c r="L728" s="88"/>
      <c r="M728" s="127">
        <v>84818021</v>
      </c>
      <c r="N728" s="128">
        <v>7898331570674</v>
      </c>
      <c r="O728" s="127" t="s">
        <v>616</v>
      </c>
      <c r="P728" s="129">
        <v>0.61</v>
      </c>
      <c r="Q728" s="127" t="s">
        <v>1465</v>
      </c>
      <c r="R728" s="156"/>
    </row>
    <row r="729" spans="1:24" s="72" customFormat="1" ht="15" customHeight="1" x14ac:dyDescent="0.3">
      <c r="A729" s="115" t="s">
        <v>462</v>
      </c>
      <c r="B729" s="73" t="s">
        <v>21</v>
      </c>
      <c r="C729" s="167">
        <f>VLOOKUP(A729,'[1]Por família de produtos'!$F:$G,2,FALSE)</f>
        <v>1937</v>
      </c>
      <c r="D729" s="167">
        <f>C729*(1-K729)*0.5</f>
        <v>916.39470000000006</v>
      </c>
      <c r="E729" s="167">
        <f>C729*(1-J729)*0.5</f>
        <v>968.5</v>
      </c>
      <c r="F729" s="69" t="s">
        <v>9</v>
      </c>
      <c r="G729" s="125" t="s">
        <v>0</v>
      </c>
      <c r="H729" s="125">
        <v>0.13300000000000001</v>
      </c>
      <c r="I729" s="126" t="s">
        <v>0</v>
      </c>
      <c r="J729" s="84"/>
      <c r="K729" s="84">
        <v>5.3800000000000001E-2</v>
      </c>
      <c r="L729" s="86"/>
      <c r="M729" s="127">
        <v>84818021</v>
      </c>
      <c r="N729" s="128">
        <v>7898331578786</v>
      </c>
      <c r="O729" s="127" t="s">
        <v>616</v>
      </c>
      <c r="P729" s="129">
        <v>0.218</v>
      </c>
      <c r="Q729" s="127" t="s">
        <v>1303</v>
      </c>
      <c r="R729" s="156"/>
    </row>
    <row r="730" spans="1:24" s="72" customFormat="1" ht="14.4" x14ac:dyDescent="0.3">
      <c r="A730" s="115" t="s">
        <v>960</v>
      </c>
      <c r="B730" s="57" t="s">
        <v>21</v>
      </c>
      <c r="C730" s="167">
        <f>VLOOKUP(A730,'[1]Por família de produtos'!$F:$G,2,FALSE)</f>
        <v>1730.24</v>
      </c>
      <c r="D730" s="167">
        <f>C730*(1-K730)*0.5</f>
        <v>818.57654400000001</v>
      </c>
      <c r="E730" s="167">
        <f>C730*(1-J730)*0.5</f>
        <v>865.12</v>
      </c>
      <c r="F730" s="49" t="s">
        <v>9</v>
      </c>
      <c r="G730" s="125" t="s">
        <v>0</v>
      </c>
      <c r="H730" s="148">
        <v>0.13300000000000001</v>
      </c>
      <c r="I730" s="126" t="s">
        <v>0</v>
      </c>
      <c r="J730" s="105"/>
      <c r="K730" s="105">
        <v>5.3800000000000001E-2</v>
      </c>
      <c r="L730" s="106"/>
      <c r="M730" s="130">
        <v>84818021</v>
      </c>
      <c r="N730" s="128">
        <v>7898331576737</v>
      </c>
      <c r="O730" s="130" t="s">
        <v>616</v>
      </c>
      <c r="P730" s="132">
        <v>0.75</v>
      </c>
      <c r="Q730" s="130" t="s">
        <v>1346</v>
      </c>
      <c r="R730" s="158"/>
      <c r="S730" s="36"/>
      <c r="T730" s="36"/>
      <c r="U730" s="36"/>
      <c r="V730" s="36"/>
      <c r="W730" s="36"/>
      <c r="X730" s="36"/>
    </row>
    <row r="731" spans="1:24" s="72" customFormat="1" ht="14.4" x14ac:dyDescent="0.3">
      <c r="A731" s="114" t="s">
        <v>463</v>
      </c>
      <c r="B731" s="68" t="s">
        <v>21</v>
      </c>
      <c r="C731" s="167">
        <f>VLOOKUP(A731,'[1]Por família de produtos'!$F:$G,2,FALSE)</f>
        <v>787.86</v>
      </c>
      <c r="D731" s="167">
        <f>C731*(1-K731)*0.5</f>
        <v>372.73656600000004</v>
      </c>
      <c r="E731" s="167">
        <f>C731*(1-J731)*0.5</f>
        <v>393.93</v>
      </c>
      <c r="F731" s="69" t="s">
        <v>10</v>
      </c>
      <c r="G731" s="84" t="s">
        <v>0</v>
      </c>
      <c r="H731" s="84">
        <v>0.13300000000000001</v>
      </c>
      <c r="I731" s="85" t="s">
        <v>0</v>
      </c>
      <c r="J731" s="84"/>
      <c r="K731" s="84">
        <v>5.3800000000000001E-2</v>
      </c>
      <c r="L731" s="86"/>
      <c r="M731" s="68">
        <v>84818021</v>
      </c>
      <c r="N731" s="77">
        <v>7898331570636</v>
      </c>
      <c r="O731" s="68" t="s">
        <v>616</v>
      </c>
      <c r="P731" s="71">
        <v>0.218</v>
      </c>
      <c r="Q731" s="68" t="s">
        <v>1340</v>
      </c>
      <c r="R731" s="156"/>
    </row>
    <row r="732" spans="1:24" s="72" customFormat="1" ht="14.4" x14ac:dyDescent="0.3">
      <c r="A732" s="115" t="s">
        <v>464</v>
      </c>
      <c r="B732" s="57" t="s">
        <v>21</v>
      </c>
      <c r="C732" s="167">
        <f>VLOOKUP(A732,'[1]Por família de produtos'!$F:$G,2,FALSE)</f>
        <v>307.95</v>
      </c>
      <c r="D732" s="167">
        <f>C732*(1-K732)*0.5</f>
        <v>145.69114500000001</v>
      </c>
      <c r="E732" s="167">
        <f>C732*(1-J732)*0.5</f>
        <v>153.97499999999999</v>
      </c>
      <c r="F732" s="49" t="s">
        <v>9</v>
      </c>
      <c r="G732" s="125" t="s">
        <v>0</v>
      </c>
      <c r="H732" s="148">
        <v>0.13300000000000001</v>
      </c>
      <c r="I732" s="126" t="s">
        <v>0</v>
      </c>
      <c r="J732" s="105"/>
      <c r="K732" s="105">
        <v>5.3800000000000001E-2</v>
      </c>
      <c r="L732" s="106"/>
      <c r="M732" s="130">
        <v>84818021</v>
      </c>
      <c r="N732" s="137">
        <v>7898331570308</v>
      </c>
      <c r="O732" s="130" t="s">
        <v>616</v>
      </c>
      <c r="P732" s="132">
        <v>0.83399999999999996</v>
      </c>
      <c r="Q732" s="130" t="s">
        <v>1466</v>
      </c>
      <c r="R732" s="158"/>
      <c r="S732" s="36"/>
      <c r="T732" s="36"/>
      <c r="U732" s="36"/>
      <c r="V732" s="36"/>
      <c r="W732" s="36"/>
      <c r="X732" s="36"/>
    </row>
    <row r="733" spans="1:24" s="72" customFormat="1" ht="14.4" x14ac:dyDescent="0.3">
      <c r="A733" s="115" t="s">
        <v>961</v>
      </c>
      <c r="B733" s="57" t="s">
        <v>21</v>
      </c>
      <c r="C733" s="167">
        <f>VLOOKUP(A733,'[1]Por família de produtos'!$F:$G,2,FALSE)</f>
        <v>307.95</v>
      </c>
      <c r="D733" s="167">
        <f>C733*(1-K733)*0.5</f>
        <v>145.69114500000001</v>
      </c>
      <c r="E733" s="167">
        <f>C733*(1-J733)*0.5</f>
        <v>153.97499999999999</v>
      </c>
      <c r="F733" s="49" t="s">
        <v>9</v>
      </c>
      <c r="G733" s="125" t="s">
        <v>0</v>
      </c>
      <c r="H733" s="148">
        <v>0.13300000000000001</v>
      </c>
      <c r="I733" s="126" t="s">
        <v>0</v>
      </c>
      <c r="J733" s="105"/>
      <c r="K733" s="105">
        <v>5.3800000000000001E-2</v>
      </c>
      <c r="L733" s="106"/>
      <c r="M733" s="130">
        <v>84818021</v>
      </c>
      <c r="N733" s="137">
        <v>7898331572906</v>
      </c>
      <c r="O733" s="127" t="s">
        <v>616</v>
      </c>
      <c r="P733" s="132">
        <v>0.83399999999999996</v>
      </c>
      <c r="Q733" s="130" t="s">
        <v>1466</v>
      </c>
      <c r="R733" s="158"/>
      <c r="S733" s="36"/>
      <c r="T733" s="36"/>
      <c r="U733" s="36"/>
      <c r="V733" s="36"/>
      <c r="W733" s="36"/>
      <c r="X733" s="36"/>
    </row>
    <row r="734" spans="1:24" s="72" customFormat="1" ht="14.4" x14ac:dyDescent="0.3">
      <c r="A734" s="120" t="s">
        <v>970</v>
      </c>
      <c r="B734" s="57" t="s">
        <v>21</v>
      </c>
      <c r="C734" s="167">
        <f>VLOOKUP(A734,'[1]Por família de produtos'!$F:$G,2,FALSE)</f>
        <v>219.82</v>
      </c>
      <c r="D734" s="167">
        <f>C734*(1-K734)*0.5</f>
        <v>103.996842</v>
      </c>
      <c r="E734" s="167">
        <f>C734*(1-J734)*0.5</f>
        <v>109.91</v>
      </c>
      <c r="F734" s="49"/>
      <c r="G734" s="125" t="s">
        <v>0</v>
      </c>
      <c r="H734" s="148">
        <v>0.13300000000000001</v>
      </c>
      <c r="I734" s="126" t="s">
        <v>0</v>
      </c>
      <c r="J734" s="105"/>
      <c r="K734" s="105">
        <v>5.3800000000000001E-2</v>
      </c>
      <c r="L734" s="106"/>
      <c r="M734" s="130">
        <v>84818021</v>
      </c>
      <c r="N734" s="137">
        <v>7898331574368</v>
      </c>
      <c r="O734" s="130" t="s">
        <v>616</v>
      </c>
      <c r="P734" s="132">
        <v>0.43</v>
      </c>
      <c r="Q734" s="130" t="s">
        <v>1467</v>
      </c>
      <c r="R734" s="158"/>
      <c r="S734" s="36"/>
      <c r="T734" s="36"/>
      <c r="U734" s="36"/>
      <c r="V734" s="36"/>
      <c r="W734" s="36"/>
      <c r="X734" s="36"/>
    </row>
    <row r="735" spans="1:24" s="72" customFormat="1" ht="14.4" x14ac:dyDescent="0.3">
      <c r="A735" s="120" t="s">
        <v>971</v>
      </c>
      <c r="B735" s="57" t="s">
        <v>21</v>
      </c>
      <c r="C735" s="167">
        <f>VLOOKUP(A735,'[1]Por família de produtos'!$F:$G,2,FALSE)</f>
        <v>336.04</v>
      </c>
      <c r="D735" s="167">
        <f>C735*(1-K735)*0.5</f>
        <v>158.980524</v>
      </c>
      <c r="E735" s="167">
        <f>C735*(1-J735)*0.5</f>
        <v>168.02</v>
      </c>
      <c r="F735" s="49"/>
      <c r="G735" s="125" t="s">
        <v>0</v>
      </c>
      <c r="H735" s="148">
        <v>0.13300000000000001</v>
      </c>
      <c r="I735" s="126" t="s">
        <v>0</v>
      </c>
      <c r="J735" s="105"/>
      <c r="K735" s="105">
        <v>5.3800000000000001E-2</v>
      </c>
      <c r="L735" s="106"/>
      <c r="M735" s="130">
        <v>84818021</v>
      </c>
      <c r="N735" s="137">
        <v>7898331573828</v>
      </c>
      <c r="O735" s="127" t="s">
        <v>616</v>
      </c>
      <c r="P735" s="132">
        <v>0.43</v>
      </c>
      <c r="Q735" s="130" t="s">
        <v>1468</v>
      </c>
      <c r="R735" s="158"/>
      <c r="S735" s="36"/>
      <c r="T735" s="36"/>
      <c r="U735" s="36"/>
      <c r="V735" s="36"/>
      <c r="W735" s="36"/>
      <c r="X735" s="36"/>
    </row>
    <row r="736" spans="1:24" s="72" customFormat="1" ht="14.4" x14ac:dyDescent="0.3">
      <c r="A736" s="120" t="s">
        <v>972</v>
      </c>
      <c r="B736" s="57" t="s">
        <v>21</v>
      </c>
      <c r="C736" s="167">
        <f>VLOOKUP(A736,'[1]Por família de produtos'!$F:$G,2,FALSE)</f>
        <v>258.12</v>
      </c>
      <c r="D736" s="167">
        <f>C736*(1-K736)*0.5</f>
        <v>122.11657200000001</v>
      </c>
      <c r="E736" s="167">
        <f>C736*(1-J736)*0.5</f>
        <v>129.06</v>
      </c>
      <c r="F736" s="49"/>
      <c r="G736" s="125" t="s">
        <v>0</v>
      </c>
      <c r="H736" s="148">
        <v>0.13300000000000001</v>
      </c>
      <c r="I736" s="126" t="s">
        <v>0</v>
      </c>
      <c r="J736" s="105"/>
      <c r="K736" s="105">
        <v>5.3800000000000001E-2</v>
      </c>
      <c r="L736" s="106"/>
      <c r="M736" s="130">
        <v>84818021</v>
      </c>
      <c r="N736" s="137">
        <v>7898331576881</v>
      </c>
      <c r="O736" s="130" t="s">
        <v>616</v>
      </c>
      <c r="P736" s="132">
        <v>0.16</v>
      </c>
      <c r="Q736" s="130" t="s">
        <v>1469</v>
      </c>
      <c r="R736" s="158"/>
      <c r="S736" s="36"/>
      <c r="T736" s="36"/>
      <c r="U736" s="36"/>
      <c r="V736" s="36"/>
      <c r="W736" s="36"/>
      <c r="X736" s="36"/>
    </row>
    <row r="737" spans="1:24" s="72" customFormat="1" ht="14.4" x14ac:dyDescent="0.3">
      <c r="A737" s="120" t="s">
        <v>996</v>
      </c>
      <c r="B737" s="57" t="s">
        <v>21</v>
      </c>
      <c r="C737" s="167">
        <f>VLOOKUP(A737,'[1]Por família de produtos'!$F:$G,2,FALSE)</f>
        <v>604.26</v>
      </c>
      <c r="D737" s="167">
        <f>C737*(1-K737)*0.5</f>
        <v>285.875406</v>
      </c>
      <c r="E737" s="167">
        <f>C737*(1-J737)*0.5</f>
        <v>302.13</v>
      </c>
      <c r="F737" s="59" t="s">
        <v>9</v>
      </c>
      <c r="G737" s="125" t="s">
        <v>0</v>
      </c>
      <c r="H737" s="148">
        <v>0.13300000000000001</v>
      </c>
      <c r="I737" s="126" t="s">
        <v>0</v>
      </c>
      <c r="J737" s="104"/>
      <c r="K737" s="104">
        <v>5.3800000000000001E-2</v>
      </c>
      <c r="L737" s="101"/>
      <c r="M737" s="130">
        <v>84818021</v>
      </c>
      <c r="N737" s="128">
        <v>7898331576614</v>
      </c>
      <c r="O737" s="130" t="s">
        <v>616</v>
      </c>
      <c r="P737" s="132">
        <v>0.27100000000000002</v>
      </c>
      <c r="Q737" s="127" t="s">
        <v>1351</v>
      </c>
      <c r="R737" s="158"/>
      <c r="S737" s="36"/>
      <c r="T737" s="36"/>
      <c r="U737" s="36"/>
      <c r="V737" s="36"/>
      <c r="W737" s="36"/>
      <c r="X737" s="36"/>
    </row>
    <row r="738" spans="1:24" s="72" customFormat="1" ht="14.4" x14ac:dyDescent="0.3">
      <c r="A738" s="114" t="s">
        <v>966</v>
      </c>
      <c r="B738" s="37" t="s">
        <v>21</v>
      </c>
      <c r="C738" s="167">
        <f>VLOOKUP(A738,'[1]Por família de produtos'!$F:$G,2,FALSE)</f>
        <v>1340.66</v>
      </c>
      <c r="D738" s="167">
        <f>C738*(1-K738)*0.5</f>
        <v>634.26624600000002</v>
      </c>
      <c r="E738" s="167">
        <f>C738*(1-J738)*0.5</f>
        <v>670.33</v>
      </c>
      <c r="F738" s="49"/>
      <c r="G738" s="84" t="s">
        <v>0</v>
      </c>
      <c r="H738" s="105">
        <v>0.13300000000000001</v>
      </c>
      <c r="I738" s="85" t="s">
        <v>0</v>
      </c>
      <c r="J738" s="105"/>
      <c r="K738" s="105">
        <v>5.3800000000000001E-2</v>
      </c>
      <c r="L738" s="106"/>
      <c r="M738" s="37">
        <v>84818021</v>
      </c>
      <c r="N738" s="39">
        <v>7898331574368</v>
      </c>
      <c r="O738" s="68" t="s">
        <v>616</v>
      </c>
      <c r="P738" s="47">
        <v>0.96499999999999997</v>
      </c>
      <c r="Q738" s="37" t="s">
        <v>1250</v>
      </c>
      <c r="R738" s="158"/>
      <c r="S738" s="36"/>
      <c r="T738" s="36"/>
      <c r="U738" s="36"/>
      <c r="V738" s="36"/>
      <c r="W738" s="36"/>
      <c r="X738" s="36"/>
    </row>
    <row r="739" spans="1:24" s="72" customFormat="1" ht="14.4" x14ac:dyDescent="0.3">
      <c r="A739" s="119" t="s">
        <v>973</v>
      </c>
      <c r="B739" s="37" t="s">
        <v>21</v>
      </c>
      <c r="C739" s="167">
        <f>VLOOKUP(A739,'[1]Por família de produtos'!$F:$G,2,FALSE)</f>
        <v>720.82</v>
      </c>
      <c r="D739" s="167">
        <f>C739*(1-K739)*0.5</f>
        <v>341.01994200000001</v>
      </c>
      <c r="E739" s="167">
        <f>C739*(1-J739)*0.5</f>
        <v>360.41</v>
      </c>
      <c r="F739" s="49"/>
      <c r="G739" s="84" t="s">
        <v>0</v>
      </c>
      <c r="H739" s="105">
        <v>0.13300000000000001</v>
      </c>
      <c r="I739" s="85" t="s">
        <v>0</v>
      </c>
      <c r="J739" s="105"/>
      <c r="K739" s="105">
        <v>5.3800000000000001E-2</v>
      </c>
      <c r="L739" s="106"/>
      <c r="M739" s="37">
        <v>84818021</v>
      </c>
      <c r="N739" s="39">
        <v>7898331574962</v>
      </c>
      <c r="O739" s="68" t="s">
        <v>616</v>
      </c>
      <c r="P739" s="47">
        <v>1</v>
      </c>
      <c r="Q739" s="37" t="s">
        <v>1467</v>
      </c>
      <c r="R739" s="158"/>
      <c r="S739" s="36"/>
      <c r="T739" s="36"/>
      <c r="U739" s="36"/>
      <c r="V739" s="36"/>
      <c r="W739" s="36"/>
      <c r="X739" s="36"/>
    </row>
    <row r="740" spans="1:24" s="72" customFormat="1" ht="14.4" x14ac:dyDescent="0.3">
      <c r="A740" s="119" t="s">
        <v>974</v>
      </c>
      <c r="B740" s="37" t="s">
        <v>21</v>
      </c>
      <c r="C740" s="167">
        <f>VLOOKUP(A740,'[1]Por família de produtos'!$F:$G,2,FALSE)</f>
        <v>847.22</v>
      </c>
      <c r="D740" s="167">
        <f>C740*(1-K740)*0.5</f>
        <v>400.81978200000003</v>
      </c>
      <c r="E740" s="167">
        <f>C740*(1-J740)*0.5</f>
        <v>423.61</v>
      </c>
      <c r="F740" s="49"/>
      <c r="G740" s="84" t="s">
        <v>0</v>
      </c>
      <c r="H740" s="105">
        <v>0.13300000000000001</v>
      </c>
      <c r="I740" s="85" t="s">
        <v>0</v>
      </c>
      <c r="J740" s="105"/>
      <c r="K740" s="105">
        <v>5.3800000000000001E-2</v>
      </c>
      <c r="L740" s="106"/>
      <c r="M740" s="37">
        <v>84818021</v>
      </c>
      <c r="N740" s="39">
        <v>7898331574481</v>
      </c>
      <c r="O740" s="37" t="s">
        <v>616</v>
      </c>
      <c r="P740" s="47">
        <v>1</v>
      </c>
      <c r="Q740" s="37" t="s">
        <v>1468</v>
      </c>
      <c r="R740" s="158"/>
      <c r="S740" s="36"/>
      <c r="T740" s="36"/>
      <c r="U740" s="36"/>
      <c r="V740" s="36"/>
      <c r="W740" s="36"/>
      <c r="X740" s="36"/>
    </row>
    <row r="741" spans="1:24" s="72" customFormat="1" ht="14.4" x14ac:dyDescent="0.3">
      <c r="A741" s="123" t="s">
        <v>1025</v>
      </c>
      <c r="B741" s="48" t="s">
        <v>21</v>
      </c>
      <c r="C741" s="167">
        <f>VLOOKUP(A741,'[1]Por família de produtos'!$F:$G,2,FALSE)</f>
        <v>1005.5</v>
      </c>
      <c r="D741" s="167">
        <f>C741*(1-K741)*0.5</f>
        <v>475.70205000000004</v>
      </c>
      <c r="E741" s="167">
        <f>C741*(1-J741)*0.5</f>
        <v>502.75</v>
      </c>
      <c r="F741" s="52"/>
      <c r="G741" s="125" t="s">
        <v>0</v>
      </c>
      <c r="H741" s="143">
        <v>0.13300000000000001</v>
      </c>
      <c r="I741" s="126" t="s">
        <v>0</v>
      </c>
      <c r="J741" s="102"/>
      <c r="K741" s="53">
        <v>5.3800000000000001E-2</v>
      </c>
      <c r="L741" s="108"/>
      <c r="M741" s="140">
        <v>84818021</v>
      </c>
      <c r="N741" s="149" t="s">
        <v>1037</v>
      </c>
      <c r="O741" s="138">
        <v>1007900</v>
      </c>
      <c r="P741" s="145">
        <v>0.99099999999999999</v>
      </c>
      <c r="Q741" s="146" t="s">
        <v>1031</v>
      </c>
      <c r="R741" s="158"/>
      <c r="S741" s="36"/>
      <c r="T741" s="36"/>
      <c r="U741" s="36"/>
      <c r="V741" s="36"/>
      <c r="W741" s="36"/>
      <c r="X741" s="36"/>
    </row>
    <row r="742" spans="1:24" s="72" customFormat="1" ht="14.4" x14ac:dyDescent="0.3">
      <c r="A742" s="124" t="s">
        <v>1026</v>
      </c>
      <c r="B742" s="57" t="s">
        <v>21</v>
      </c>
      <c r="C742" s="167">
        <f>VLOOKUP(A742,'[1]Por família de produtos'!$F:$G,2,FALSE)</f>
        <v>1007.67</v>
      </c>
      <c r="D742" s="167">
        <f>C742*(1-K742)*0.5</f>
        <v>476.728677</v>
      </c>
      <c r="E742" s="167">
        <f>C742*(1-J742)*0.5</f>
        <v>503.83499999999998</v>
      </c>
      <c r="F742" s="52"/>
      <c r="G742" s="125" t="s">
        <v>0</v>
      </c>
      <c r="H742" s="143">
        <v>0.13300000000000001</v>
      </c>
      <c r="I742" s="126" t="s">
        <v>0</v>
      </c>
      <c r="J742" s="102"/>
      <c r="K742" s="53">
        <v>5.3800000000000001E-2</v>
      </c>
      <c r="L742" s="108"/>
      <c r="M742" s="140">
        <v>84818021</v>
      </c>
      <c r="N742" s="149" t="s">
        <v>1038</v>
      </c>
      <c r="O742" s="138">
        <v>1007900</v>
      </c>
      <c r="P742" s="145">
        <v>0.99199999999999999</v>
      </c>
      <c r="Q742" s="146" t="s">
        <v>1032</v>
      </c>
      <c r="R742" s="158"/>
      <c r="S742" s="36"/>
      <c r="T742" s="36"/>
      <c r="U742" s="36"/>
      <c r="V742" s="36"/>
      <c r="W742" s="36"/>
      <c r="X742" s="36"/>
    </row>
    <row r="743" spans="1:24" s="72" customFormat="1" ht="14.4" x14ac:dyDescent="0.3">
      <c r="A743" s="123" t="s">
        <v>1027</v>
      </c>
      <c r="B743" s="48" t="s">
        <v>21</v>
      </c>
      <c r="C743" s="167">
        <f>VLOOKUP(A743,'[1]Por família de produtos'!$F:$G,2,FALSE)</f>
        <v>1120.8499999999999</v>
      </c>
      <c r="D743" s="167">
        <f>C743*(1-K743)*0.5</f>
        <v>530.274135</v>
      </c>
      <c r="E743" s="167">
        <f>C743*(1-J743)*0.5</f>
        <v>560.42499999999995</v>
      </c>
      <c r="F743" s="52"/>
      <c r="G743" s="125" t="s">
        <v>0</v>
      </c>
      <c r="H743" s="143">
        <v>0.13300000000000001</v>
      </c>
      <c r="I743" s="126" t="s">
        <v>0</v>
      </c>
      <c r="J743" s="102"/>
      <c r="K743" s="53">
        <v>5.3800000000000001E-2</v>
      </c>
      <c r="L743" s="108"/>
      <c r="M743" s="140">
        <v>84818021</v>
      </c>
      <c r="N743" s="149" t="s">
        <v>1039</v>
      </c>
      <c r="O743" s="138">
        <v>1007900</v>
      </c>
      <c r="P743" s="145">
        <v>0.98899999999999999</v>
      </c>
      <c r="Q743" s="146" t="s">
        <v>1033</v>
      </c>
      <c r="R743" s="158"/>
      <c r="S743" s="36"/>
      <c r="T743" s="36"/>
      <c r="U743" s="36"/>
      <c r="V743" s="36"/>
      <c r="W743" s="36"/>
      <c r="X743" s="36"/>
    </row>
    <row r="744" spans="1:24" s="72" customFormat="1" ht="14.4" x14ac:dyDescent="0.3">
      <c r="A744" s="123" t="s">
        <v>1028</v>
      </c>
      <c r="B744" s="48" t="s">
        <v>21</v>
      </c>
      <c r="C744" s="167">
        <f>VLOOKUP(A744,'[1]Por família de produtos'!$F:$G,2,FALSE)</f>
        <v>354.75</v>
      </c>
      <c r="D744" s="167">
        <f>C744*(1-K744)*0.5</f>
        <v>167.83222499999999</v>
      </c>
      <c r="E744" s="167">
        <f>C744*(1-J744)*0.5</f>
        <v>177.375</v>
      </c>
      <c r="F744" s="52"/>
      <c r="G744" s="125" t="s">
        <v>0</v>
      </c>
      <c r="H744" s="143">
        <v>0.13300000000000001</v>
      </c>
      <c r="I744" s="126" t="s">
        <v>0</v>
      </c>
      <c r="J744" s="102"/>
      <c r="K744" s="53">
        <v>5.3800000000000001E-2</v>
      </c>
      <c r="L744" s="108"/>
      <c r="M744" s="140">
        <v>84818021</v>
      </c>
      <c r="N744" s="149" t="s">
        <v>1040</v>
      </c>
      <c r="O744" s="138">
        <v>1007900</v>
      </c>
      <c r="P744" s="145">
        <v>0.15</v>
      </c>
      <c r="Q744" s="146" t="s">
        <v>1034</v>
      </c>
      <c r="R744" s="158"/>
      <c r="S744" s="36"/>
      <c r="T744" s="36"/>
      <c r="U744" s="36"/>
      <c r="V744" s="36"/>
      <c r="W744" s="36"/>
      <c r="X744" s="36"/>
    </row>
    <row r="745" spans="1:24" s="72" customFormat="1" ht="14.4" x14ac:dyDescent="0.3">
      <c r="A745" s="124" t="s">
        <v>1029</v>
      </c>
      <c r="B745" s="57" t="s">
        <v>21</v>
      </c>
      <c r="C745" s="167">
        <f>VLOOKUP(A745,'[1]Por família de produtos'!$F:$G,2,FALSE)</f>
        <v>626.79999999999995</v>
      </c>
      <c r="D745" s="167">
        <f>C745*(1-K745)*0.5</f>
        <v>296.53908000000001</v>
      </c>
      <c r="E745" s="167">
        <f>C745*(1-J745)*0.5</f>
        <v>313.39999999999998</v>
      </c>
      <c r="F745" s="52"/>
      <c r="G745" s="125" t="s">
        <v>0</v>
      </c>
      <c r="H745" s="143">
        <v>0.13300000000000001</v>
      </c>
      <c r="I745" s="126" t="s">
        <v>0</v>
      </c>
      <c r="J745" s="102"/>
      <c r="K745" s="53">
        <v>5.3800000000000001E-2</v>
      </c>
      <c r="L745" s="108"/>
      <c r="M745" s="140">
        <v>84818021</v>
      </c>
      <c r="N745" s="149" t="s">
        <v>1041</v>
      </c>
      <c r="O745" s="138">
        <v>1007900</v>
      </c>
      <c r="P745" s="145">
        <v>0.15</v>
      </c>
      <c r="Q745" s="146" t="s">
        <v>1035</v>
      </c>
      <c r="R745" s="158"/>
      <c r="S745" s="36"/>
      <c r="T745" s="36"/>
      <c r="U745" s="36"/>
      <c r="V745" s="36"/>
      <c r="W745" s="36"/>
      <c r="X745" s="36"/>
    </row>
    <row r="746" spans="1:24" s="72" customFormat="1" ht="14.4" x14ac:dyDescent="0.3">
      <c r="A746" s="123" t="s">
        <v>1030</v>
      </c>
      <c r="B746" s="48" t="s">
        <v>21</v>
      </c>
      <c r="C746" s="167">
        <f>VLOOKUP(A746,'[1]Por família de produtos'!$F:$G,2,FALSE)</f>
        <v>354.75</v>
      </c>
      <c r="D746" s="167">
        <f>C746*(1-K746)*0.5</f>
        <v>167.83222499999999</v>
      </c>
      <c r="E746" s="167">
        <f>C746*(1-J746)*0.5</f>
        <v>177.375</v>
      </c>
      <c r="F746" s="52"/>
      <c r="G746" s="125" t="s">
        <v>0</v>
      </c>
      <c r="H746" s="143">
        <v>0.13300000000000001</v>
      </c>
      <c r="I746" s="126" t="s">
        <v>0</v>
      </c>
      <c r="J746" s="102"/>
      <c r="K746" s="53">
        <v>5.3800000000000001E-2</v>
      </c>
      <c r="L746" s="108"/>
      <c r="M746" s="140">
        <v>84818021</v>
      </c>
      <c r="N746" s="149" t="s">
        <v>1042</v>
      </c>
      <c r="O746" s="138">
        <v>1007900</v>
      </c>
      <c r="P746" s="145">
        <v>0.156</v>
      </c>
      <c r="Q746" s="146" t="s">
        <v>1036</v>
      </c>
      <c r="R746" s="158"/>
      <c r="S746" s="36"/>
      <c r="T746" s="36"/>
      <c r="U746" s="36"/>
      <c r="V746" s="36"/>
      <c r="W746" s="36"/>
      <c r="X746" s="36"/>
    </row>
    <row r="747" spans="1:24" s="72" customFormat="1" ht="14.4" x14ac:dyDescent="0.3">
      <c r="A747" s="120" t="s">
        <v>997</v>
      </c>
      <c r="B747" s="57" t="s">
        <v>21</v>
      </c>
      <c r="C747" s="167">
        <f>VLOOKUP(A747,'[1]Por família de produtos'!$F:$G,2,FALSE)</f>
        <v>509.28</v>
      </c>
      <c r="D747" s="167">
        <f>C747*(1-K747)*0.5</f>
        <v>240.94036800000001</v>
      </c>
      <c r="E747" s="167">
        <f>C747*(1-J747)*0.5</f>
        <v>254.64</v>
      </c>
      <c r="F747" s="59" t="s">
        <v>9</v>
      </c>
      <c r="G747" s="125" t="s">
        <v>0</v>
      </c>
      <c r="H747" s="148">
        <v>0.13300000000000001</v>
      </c>
      <c r="I747" s="126" t="s">
        <v>0</v>
      </c>
      <c r="J747" s="104"/>
      <c r="K747" s="104">
        <v>5.3800000000000001E-2</v>
      </c>
      <c r="L747" s="101"/>
      <c r="M747" s="130">
        <v>84818021</v>
      </c>
      <c r="N747" s="128">
        <v>7898331573927</v>
      </c>
      <c r="O747" s="130" t="s">
        <v>616</v>
      </c>
      <c r="P747" s="145">
        <v>0.214</v>
      </c>
      <c r="Q747" s="127" t="s">
        <v>1352</v>
      </c>
      <c r="R747" s="158"/>
      <c r="S747" s="36"/>
      <c r="T747" s="36"/>
      <c r="U747" s="36"/>
      <c r="V747" s="36"/>
      <c r="W747" s="36"/>
      <c r="X747" s="36"/>
    </row>
    <row r="748" spans="1:24" s="72" customFormat="1" ht="14.4" x14ac:dyDescent="0.3">
      <c r="A748" s="123" t="s">
        <v>1043</v>
      </c>
      <c r="B748" s="48" t="s">
        <v>21</v>
      </c>
      <c r="C748" s="167">
        <f>VLOOKUP(A748,'[1]Por família de produtos'!$F:$G,2,FALSE)</f>
        <v>685.57</v>
      </c>
      <c r="D748" s="167">
        <f>C748*(1-K748)*0.5</f>
        <v>324.34316700000005</v>
      </c>
      <c r="E748" s="167">
        <f>C748*(1-J748)*0.5</f>
        <v>342.78500000000003</v>
      </c>
      <c r="F748" s="50" t="s">
        <v>9</v>
      </c>
      <c r="G748" s="125" t="s">
        <v>0</v>
      </c>
      <c r="H748" s="143">
        <v>0.13300000000000001</v>
      </c>
      <c r="I748" s="126" t="s">
        <v>0</v>
      </c>
      <c r="J748" s="109"/>
      <c r="K748" s="56">
        <v>5.3800000000000001E-2</v>
      </c>
      <c r="L748" s="103"/>
      <c r="M748" s="140">
        <v>84818021</v>
      </c>
      <c r="N748" s="149" t="s">
        <v>1049</v>
      </c>
      <c r="O748" s="138">
        <v>1007900</v>
      </c>
      <c r="P748" s="145">
        <v>0.159</v>
      </c>
      <c r="Q748" s="146" t="s">
        <v>1046</v>
      </c>
      <c r="R748" s="158"/>
      <c r="S748" s="36"/>
      <c r="T748" s="36"/>
      <c r="U748" s="36"/>
      <c r="V748" s="36"/>
      <c r="W748" s="36"/>
      <c r="X748" s="36"/>
    </row>
    <row r="749" spans="1:24" s="72" customFormat="1" ht="14.4" x14ac:dyDescent="0.3">
      <c r="A749" s="123" t="s">
        <v>1044</v>
      </c>
      <c r="B749" s="48" t="s">
        <v>21</v>
      </c>
      <c r="C749" s="167">
        <f>VLOOKUP(A749,'[1]Por família de produtos'!$F:$G,2,FALSE)</f>
        <v>1397.25</v>
      </c>
      <c r="D749" s="167">
        <f>C749*(1-K749)*0.5</f>
        <v>661.03897500000005</v>
      </c>
      <c r="E749" s="167">
        <f>C749*(1-J749)*0.5</f>
        <v>698.625</v>
      </c>
      <c r="F749" s="50" t="s">
        <v>9</v>
      </c>
      <c r="G749" s="125" t="s">
        <v>0</v>
      </c>
      <c r="H749" s="143">
        <v>0.13300000000000001</v>
      </c>
      <c r="I749" s="126" t="s">
        <v>0</v>
      </c>
      <c r="J749" s="109"/>
      <c r="K749" s="56">
        <v>5.3800000000000001E-2</v>
      </c>
      <c r="L749" s="103"/>
      <c r="M749" s="140">
        <v>84818021</v>
      </c>
      <c r="N749" s="149" t="s">
        <v>1050</v>
      </c>
      <c r="O749" s="138">
        <v>1007900</v>
      </c>
      <c r="P749" s="145">
        <v>0.70899999999999996</v>
      </c>
      <c r="Q749" s="146" t="s">
        <v>1047</v>
      </c>
      <c r="R749" s="158"/>
      <c r="S749" s="36"/>
      <c r="T749" s="36"/>
      <c r="U749" s="36"/>
      <c r="V749" s="36"/>
      <c r="W749" s="36"/>
      <c r="X749" s="36"/>
    </row>
    <row r="750" spans="1:24" s="72" customFormat="1" ht="14.4" x14ac:dyDescent="0.3">
      <c r="A750" s="124" t="s">
        <v>1045</v>
      </c>
      <c r="B750" s="57" t="s">
        <v>21</v>
      </c>
      <c r="C750" s="167">
        <f>VLOOKUP(A750,'[1]Por família de produtos'!$F:$G,2,FALSE)</f>
        <v>650.74</v>
      </c>
      <c r="D750" s="167">
        <f>C750*(1-K750)*0.5</f>
        <v>307.865094</v>
      </c>
      <c r="E750" s="167">
        <f>C750*(1-J750)*0.5</f>
        <v>325.37</v>
      </c>
      <c r="F750" s="50" t="s">
        <v>9</v>
      </c>
      <c r="G750" s="125" t="s">
        <v>0</v>
      </c>
      <c r="H750" s="143">
        <v>0.13300000000000001</v>
      </c>
      <c r="I750" s="126" t="s">
        <v>0</v>
      </c>
      <c r="J750" s="109"/>
      <c r="K750" s="56">
        <v>5.3800000000000001E-2</v>
      </c>
      <c r="L750" s="103"/>
      <c r="M750" s="140">
        <v>84818021</v>
      </c>
      <c r="N750" s="149" t="s">
        <v>1051</v>
      </c>
      <c r="O750" s="138">
        <v>1007900</v>
      </c>
      <c r="P750" s="145">
        <v>0.19700000000000001</v>
      </c>
      <c r="Q750" s="146" t="s">
        <v>1048</v>
      </c>
      <c r="R750" s="158"/>
      <c r="S750" s="36"/>
      <c r="T750" s="36"/>
      <c r="U750" s="36"/>
      <c r="V750" s="36"/>
      <c r="W750" s="36"/>
      <c r="X750" s="36"/>
    </row>
    <row r="751" spans="1:24" s="72" customFormat="1" ht="14.4" x14ac:dyDescent="0.3">
      <c r="A751" s="119" t="s">
        <v>984</v>
      </c>
      <c r="B751" s="37" t="s">
        <v>21</v>
      </c>
      <c r="C751" s="167">
        <f>VLOOKUP(A751,'[1]Por família de produtos'!$F:$G,2,FALSE)</f>
        <v>824.86</v>
      </c>
      <c r="D751" s="167">
        <f>C751*(1-K751)*0.5</f>
        <v>390.241266</v>
      </c>
      <c r="E751" s="167">
        <f>C751*(1-J751)*0.5</f>
        <v>412.43</v>
      </c>
      <c r="F751" s="38"/>
      <c r="G751" s="84" t="s">
        <v>0</v>
      </c>
      <c r="H751" s="105">
        <v>0.13300000000000001</v>
      </c>
      <c r="I751" s="85" t="s">
        <v>0</v>
      </c>
      <c r="J751" s="105"/>
      <c r="K751" s="105">
        <v>5.3800000000000001E-2</v>
      </c>
      <c r="L751" s="106"/>
      <c r="M751" s="37">
        <v>84818021</v>
      </c>
      <c r="N751" s="83" t="s">
        <v>986</v>
      </c>
      <c r="O751" s="68" t="s">
        <v>616</v>
      </c>
      <c r="P751" s="46">
        <v>0.44900000000000001</v>
      </c>
      <c r="Q751" s="68" t="s">
        <v>1344</v>
      </c>
      <c r="R751" s="156"/>
    </row>
    <row r="752" spans="1:24" s="72" customFormat="1" ht="14.4" x14ac:dyDescent="0.3">
      <c r="A752" s="122" t="s">
        <v>1008</v>
      </c>
      <c r="B752" s="48" t="s">
        <v>21</v>
      </c>
      <c r="C752" s="167" t="e">
        <f>VLOOKUP(A752,'[1]Por família de produtos'!$F:$G,2,FALSE)</f>
        <v>#N/A</v>
      </c>
      <c r="D752" s="167" t="e">
        <f>C752*(1-K752)*0.5</f>
        <v>#N/A</v>
      </c>
      <c r="E752" s="167" t="e">
        <f>C752*(1-J752)*0.5</f>
        <v>#N/A</v>
      </c>
      <c r="F752" s="50" t="s">
        <v>9</v>
      </c>
      <c r="G752" s="125" t="s">
        <v>0</v>
      </c>
      <c r="H752" s="148">
        <v>5.3800000000000001E-2</v>
      </c>
      <c r="I752" s="126" t="s">
        <v>0</v>
      </c>
      <c r="J752" s="102"/>
      <c r="K752" s="102">
        <v>5.3800000000000001E-2</v>
      </c>
      <c r="L752" s="103"/>
      <c r="M752" s="130">
        <v>84818021</v>
      </c>
      <c r="N752" s="128">
        <v>7898331574283</v>
      </c>
      <c r="O752" s="130" t="s">
        <v>616</v>
      </c>
      <c r="P752" s="135">
        <v>0.58199999999999996</v>
      </c>
      <c r="Q752" s="127" t="s">
        <v>1470</v>
      </c>
      <c r="R752" s="156"/>
    </row>
    <row r="753" spans="1:18" s="72" customFormat="1" ht="14.4" x14ac:dyDescent="0.3">
      <c r="A753" s="120" t="s">
        <v>1004</v>
      </c>
      <c r="B753" s="57" t="s">
        <v>21</v>
      </c>
      <c r="C753" s="167">
        <f>VLOOKUP(A753,'[1]Por família de produtos'!$F:$G,2,FALSE)</f>
        <v>302.52</v>
      </c>
      <c r="D753" s="167">
        <f>C753*(1-K753)*0.5</f>
        <v>143.12221199999999</v>
      </c>
      <c r="E753" s="167">
        <f>C753*(1-J753)*0.5</f>
        <v>151.26</v>
      </c>
      <c r="F753" s="50" t="s">
        <v>9</v>
      </c>
      <c r="G753" s="125" t="s">
        <v>0</v>
      </c>
      <c r="H753" s="148">
        <v>0.13300000000000001</v>
      </c>
      <c r="I753" s="126" t="s">
        <v>0</v>
      </c>
      <c r="J753" s="102"/>
      <c r="K753" s="102">
        <v>5.3800000000000001E-2</v>
      </c>
      <c r="L753" s="103"/>
      <c r="M753" s="130">
        <v>84818021</v>
      </c>
      <c r="N753" s="128">
        <v>7898331577475</v>
      </c>
      <c r="O753" s="130" t="s">
        <v>616</v>
      </c>
      <c r="P753" s="135">
        <v>0.32800000000000001</v>
      </c>
      <c r="Q753" s="127" t="s">
        <v>1471</v>
      </c>
      <c r="R753" s="156"/>
    </row>
    <row r="754" spans="1:18" s="72" customFormat="1" ht="14.4" x14ac:dyDescent="0.3">
      <c r="A754" s="120" t="s">
        <v>1005</v>
      </c>
      <c r="B754" s="57" t="s">
        <v>21</v>
      </c>
      <c r="C754" s="167">
        <f>VLOOKUP(A754,'[1]Por família de produtos'!$F:$G,2,FALSE)</f>
        <v>563.69000000000005</v>
      </c>
      <c r="D754" s="167">
        <f>C754*(1-K754)*0.5</f>
        <v>266.68173900000005</v>
      </c>
      <c r="E754" s="167">
        <f>C754*(1-J754)*0.5</f>
        <v>281.84500000000003</v>
      </c>
      <c r="F754" s="50" t="s">
        <v>9</v>
      </c>
      <c r="G754" s="125" t="s">
        <v>0</v>
      </c>
      <c r="H754" s="148">
        <v>0.13300000000000001</v>
      </c>
      <c r="I754" s="126" t="s">
        <v>0</v>
      </c>
      <c r="J754" s="102"/>
      <c r="K754" s="102">
        <v>5.3800000000000001E-2</v>
      </c>
      <c r="L754" s="103"/>
      <c r="M754" s="130">
        <v>84818021</v>
      </c>
      <c r="N754" s="128">
        <v>7898331574825</v>
      </c>
      <c r="O754" s="130" t="s">
        <v>616</v>
      </c>
      <c r="P754" s="135">
        <v>0.25</v>
      </c>
      <c r="Q754" s="127" t="s">
        <v>1307</v>
      </c>
      <c r="R754" s="156"/>
    </row>
    <row r="755" spans="1:18" s="72" customFormat="1" ht="14.4" x14ac:dyDescent="0.3">
      <c r="A755" s="122" t="s">
        <v>1006</v>
      </c>
      <c r="B755" s="48" t="s">
        <v>21</v>
      </c>
      <c r="C755" s="167" t="e">
        <f>VLOOKUP(A755,'[1]Por família de produtos'!$F:$G,2,FALSE)</f>
        <v>#N/A</v>
      </c>
      <c r="D755" s="167" t="e">
        <f>C755*(1-K755)*0.5</f>
        <v>#N/A</v>
      </c>
      <c r="E755" s="167" t="e">
        <f>C755*(1-J755)*0.5</f>
        <v>#N/A</v>
      </c>
      <c r="F755" s="50" t="s">
        <v>9</v>
      </c>
      <c r="G755" s="125" t="s">
        <v>0</v>
      </c>
      <c r="H755" s="148">
        <v>0.13300000000000001</v>
      </c>
      <c r="I755" s="126" t="s">
        <v>0</v>
      </c>
      <c r="J755" s="102"/>
      <c r="K755" s="102">
        <v>5.3800000000000001E-2</v>
      </c>
      <c r="L755" s="103"/>
      <c r="M755" s="130">
        <v>84818021</v>
      </c>
      <c r="N755" s="128">
        <v>7898331574801</v>
      </c>
      <c r="O755" s="130" t="s">
        <v>616</v>
      </c>
      <c r="P755" s="135">
        <v>0.19</v>
      </c>
      <c r="Q755" s="127" t="s">
        <v>1308</v>
      </c>
      <c r="R755" s="156"/>
    </row>
    <row r="756" spans="1:18" s="72" customFormat="1" ht="14.4" x14ac:dyDescent="0.3">
      <c r="A756" s="122" t="s">
        <v>1009</v>
      </c>
      <c r="B756" s="48" t="s">
        <v>21</v>
      </c>
      <c r="C756" s="167">
        <f>VLOOKUP(A756,'[1]Por família de produtos'!$F:$G,2,FALSE)</f>
        <v>557.16</v>
      </c>
      <c r="D756" s="167">
        <f>C756*(1-K756)*0.5</f>
        <v>263.59239600000001</v>
      </c>
      <c r="E756" s="167">
        <f>C756*(1-J756)*0.5</f>
        <v>278.58</v>
      </c>
      <c r="F756" s="50" t="s">
        <v>9</v>
      </c>
      <c r="G756" s="125" t="s">
        <v>0</v>
      </c>
      <c r="H756" s="148">
        <v>0.13300000000000001</v>
      </c>
      <c r="I756" s="126" t="s">
        <v>0</v>
      </c>
      <c r="J756" s="102"/>
      <c r="K756" s="102">
        <v>5.3800000000000001E-2</v>
      </c>
      <c r="L756" s="103"/>
      <c r="M756" s="130">
        <v>84818021</v>
      </c>
      <c r="N756" s="128">
        <v>7898331576942</v>
      </c>
      <c r="O756" s="130" t="s">
        <v>616</v>
      </c>
      <c r="P756" s="135">
        <v>0.22</v>
      </c>
      <c r="Q756" s="127" t="s">
        <v>1267</v>
      </c>
      <c r="R756" s="156"/>
    </row>
    <row r="757" spans="1:18" s="72" customFormat="1" ht="14.4" x14ac:dyDescent="0.3">
      <c r="A757" s="120" t="s">
        <v>1007</v>
      </c>
      <c r="B757" s="57" t="s">
        <v>21</v>
      </c>
      <c r="C757" s="167">
        <f>VLOOKUP(A757,'[1]Por família de produtos'!$F:$G,2,FALSE)</f>
        <v>289.45999999999998</v>
      </c>
      <c r="D757" s="167">
        <f>C757*(1-K757)*0.5</f>
        <v>136.94352599999999</v>
      </c>
      <c r="E757" s="167">
        <f>C757*(1-J757)*0.5</f>
        <v>144.72999999999999</v>
      </c>
      <c r="F757" s="50" t="s">
        <v>9</v>
      </c>
      <c r="G757" s="125" t="s">
        <v>0</v>
      </c>
      <c r="H757" s="148">
        <v>0.13300000000000001</v>
      </c>
      <c r="I757" s="126" t="s">
        <v>0</v>
      </c>
      <c r="J757" s="102"/>
      <c r="K757" s="102">
        <v>5.3800000000000001E-2</v>
      </c>
      <c r="L757" s="103"/>
      <c r="M757" s="130">
        <v>84818021</v>
      </c>
      <c r="N757" s="128">
        <v>7898331574207</v>
      </c>
      <c r="O757" s="130" t="s">
        <v>616</v>
      </c>
      <c r="P757" s="135">
        <v>0.17499999999999999</v>
      </c>
      <c r="Q757" s="127" t="s">
        <v>1472</v>
      </c>
      <c r="R757" s="156"/>
    </row>
    <row r="758" spans="1:18" s="72" customFormat="1" ht="14.4" x14ac:dyDescent="0.3">
      <c r="A758" s="123" t="s">
        <v>1052</v>
      </c>
      <c r="B758" s="48" t="s">
        <v>21</v>
      </c>
      <c r="C758" s="167">
        <f>VLOOKUP(A758,'[1]Por família de produtos'!$F:$G,2,FALSE)</f>
        <v>415.69</v>
      </c>
      <c r="D758" s="167">
        <f>C758*(1-K758)*0.5</f>
        <v>196.66293899999999</v>
      </c>
      <c r="E758" s="167">
        <f>C758*(1-J758)*0.5</f>
        <v>207.845</v>
      </c>
      <c r="F758" s="50"/>
      <c r="G758" s="125" t="s">
        <v>0</v>
      </c>
      <c r="H758" s="143">
        <v>0.13300000000000001</v>
      </c>
      <c r="I758" s="126" t="s">
        <v>0</v>
      </c>
      <c r="J758" s="102"/>
      <c r="K758" s="102">
        <v>5.3800000000000001E-2</v>
      </c>
      <c r="L758" s="103"/>
      <c r="M758" s="140">
        <v>84818021</v>
      </c>
      <c r="N758" s="149" t="s">
        <v>1056</v>
      </c>
      <c r="O758" s="138">
        <v>1007900</v>
      </c>
      <c r="P758" s="145">
        <v>0.313</v>
      </c>
      <c r="Q758" s="146" t="s">
        <v>1054</v>
      </c>
      <c r="R758" s="156"/>
    </row>
    <row r="759" spans="1:18" s="72" customFormat="1" ht="14.4" x14ac:dyDescent="0.3">
      <c r="A759" s="123" t="s">
        <v>1053</v>
      </c>
      <c r="B759" s="48" t="s">
        <v>21</v>
      </c>
      <c r="C759" s="167">
        <f>VLOOKUP(A759,'[1]Por família de produtos'!$F:$G,2,FALSE)</f>
        <v>504.93</v>
      </c>
      <c r="D759" s="167">
        <f>C759*(1-K759)*0.5</f>
        <v>238.882383</v>
      </c>
      <c r="E759" s="167">
        <f>C759*(1-J759)*0.5</f>
        <v>252.465</v>
      </c>
      <c r="F759" s="50"/>
      <c r="G759" s="125" t="s">
        <v>0</v>
      </c>
      <c r="H759" s="143">
        <v>0.13300000000000001</v>
      </c>
      <c r="I759" s="126" t="s">
        <v>0</v>
      </c>
      <c r="J759" s="102"/>
      <c r="K759" s="102">
        <v>5.3800000000000001E-2</v>
      </c>
      <c r="L759" s="103"/>
      <c r="M759" s="140">
        <v>84818021</v>
      </c>
      <c r="N759" s="149" t="s">
        <v>1057</v>
      </c>
      <c r="O759" s="138">
        <v>1007900</v>
      </c>
      <c r="P759" s="145">
        <v>0.35299999999999998</v>
      </c>
      <c r="Q759" s="146" t="s">
        <v>1055</v>
      </c>
      <c r="R759" s="156"/>
    </row>
    <row r="760" spans="1:18" s="72" customFormat="1" ht="14.4" x14ac:dyDescent="0.3">
      <c r="A760" s="124" t="s">
        <v>1498</v>
      </c>
      <c r="B760" s="57" t="s">
        <v>21</v>
      </c>
      <c r="C760" s="167">
        <f>VLOOKUP(A760,'[1]Por família de produtos'!$F:$G,2,FALSE)</f>
        <v>274.23</v>
      </c>
      <c r="D760" s="167">
        <f>C760*(1-K760)*0.5</f>
        <v>129.738213</v>
      </c>
      <c r="E760" s="167">
        <f>C760*(1-J760)*0.5</f>
        <v>137.11500000000001</v>
      </c>
      <c r="F760" s="50"/>
      <c r="G760" s="125" t="s">
        <v>0</v>
      </c>
      <c r="H760" s="143">
        <v>0.13300000000000001</v>
      </c>
      <c r="I760" s="126" t="s">
        <v>0</v>
      </c>
      <c r="J760" s="102"/>
      <c r="K760" s="102">
        <v>5.3800000000000001E-2</v>
      </c>
      <c r="L760" s="103"/>
      <c r="M760" s="140">
        <v>84818021</v>
      </c>
      <c r="N760" s="149" t="s">
        <v>1502</v>
      </c>
      <c r="O760" s="138">
        <v>1007900</v>
      </c>
      <c r="P760" s="145">
        <v>0.35299999999999998</v>
      </c>
      <c r="Q760" s="127" t="s">
        <v>1499</v>
      </c>
      <c r="R760" s="156"/>
    </row>
    <row r="761" spans="1:18" s="113" customFormat="1" ht="14.4" x14ac:dyDescent="0.3">
      <c r="A761" s="110" t="s">
        <v>1507</v>
      </c>
      <c r="B761" s="110" t="s">
        <v>1516</v>
      </c>
      <c r="C761" s="167">
        <f>VLOOKUP(A761,'[1]Por família de produtos'!$F:$G,2,FALSE)</f>
        <v>219.82</v>
      </c>
      <c r="D761" s="167">
        <f>C761*(1-K761)*0.5</f>
        <v>103.996842</v>
      </c>
      <c r="E761" s="167">
        <f>C761*(1-J761)*0.5</f>
        <v>109.91</v>
      </c>
      <c r="F761" s="111" t="s">
        <v>9</v>
      </c>
      <c r="G761" s="160">
        <v>0</v>
      </c>
      <c r="H761" s="160">
        <v>0.12</v>
      </c>
      <c r="I761" s="126" t="s">
        <v>0</v>
      </c>
      <c r="J761" s="112"/>
      <c r="K761" s="112">
        <v>5.3800000000000001E-2</v>
      </c>
      <c r="M761" s="140">
        <v>84818021</v>
      </c>
      <c r="N761" s="164">
        <v>7898331574023</v>
      </c>
      <c r="O761" s="165">
        <v>1007900</v>
      </c>
      <c r="P761" s="162">
        <v>0.26500000000000001</v>
      </c>
      <c r="Q761" s="146" t="s">
        <v>1525</v>
      </c>
      <c r="R761" s="171"/>
    </row>
    <row r="762" spans="1:18" s="113" customFormat="1" ht="14.4" x14ac:dyDescent="0.3">
      <c r="A762" s="110" t="s">
        <v>1508</v>
      </c>
      <c r="B762" s="110" t="s">
        <v>1516</v>
      </c>
      <c r="C762" s="167">
        <f>VLOOKUP(A762,'[1]Por família de produtos'!$F:$G,2,FALSE)</f>
        <v>219.82</v>
      </c>
      <c r="D762" s="167">
        <f>C762*(1-K762)*0.5</f>
        <v>103.996842</v>
      </c>
      <c r="E762" s="167">
        <f>C762*(1-J762)*0.5</f>
        <v>109.91</v>
      </c>
      <c r="F762" s="111" t="s">
        <v>9</v>
      </c>
      <c r="G762" s="160">
        <v>0</v>
      </c>
      <c r="H762" s="160">
        <v>0.12</v>
      </c>
      <c r="I762" s="126" t="s">
        <v>0</v>
      </c>
      <c r="J762" s="112"/>
      <c r="K762" s="112">
        <v>5.3800000000000001E-2</v>
      </c>
      <c r="M762" s="140">
        <v>84818021</v>
      </c>
      <c r="N762" s="164">
        <v>7898331574344</v>
      </c>
      <c r="O762" s="165">
        <v>1007900</v>
      </c>
      <c r="P762" s="145">
        <v>9.5000000000000001E-2</v>
      </c>
      <c r="Q762" s="146" t="s">
        <v>1526</v>
      </c>
      <c r="R762" s="171"/>
    </row>
    <row r="763" spans="1:18" s="113" customFormat="1" ht="14.4" x14ac:dyDescent="0.3">
      <c r="A763" s="110" t="s">
        <v>1509</v>
      </c>
      <c r="B763" s="110" t="s">
        <v>1516</v>
      </c>
      <c r="C763" s="167">
        <f>VLOOKUP(A763,'[1]Por família de produtos'!$F:$G,2,FALSE)</f>
        <v>411.34</v>
      </c>
      <c r="D763" s="167">
        <f>C763*(1-K763)*0.5</f>
        <v>194.60495399999999</v>
      </c>
      <c r="E763" s="167">
        <f>C763*(1-J763)*0.5</f>
        <v>205.67</v>
      </c>
      <c r="F763" s="111" t="s">
        <v>9</v>
      </c>
      <c r="G763" s="160">
        <v>0</v>
      </c>
      <c r="H763" s="160">
        <v>0.12</v>
      </c>
      <c r="I763" s="126" t="s">
        <v>0</v>
      </c>
      <c r="J763" s="112"/>
      <c r="K763" s="112">
        <v>5.3800000000000001E-2</v>
      </c>
      <c r="M763" s="140">
        <v>84818021</v>
      </c>
      <c r="N763" s="164">
        <v>7898331576645</v>
      </c>
      <c r="O763" s="165">
        <v>1007900</v>
      </c>
      <c r="P763" s="145">
        <v>9.5000000000000001E-2</v>
      </c>
      <c r="Q763" s="146" t="s">
        <v>1527</v>
      </c>
      <c r="R763" s="171"/>
    </row>
    <row r="764" spans="1:18" s="113" customFormat="1" ht="14.4" x14ac:dyDescent="0.3">
      <c r="A764" s="110" t="s">
        <v>1510</v>
      </c>
      <c r="B764" s="110" t="s">
        <v>1516</v>
      </c>
      <c r="C764" s="167">
        <f>VLOOKUP(A764,'[1]Por família de produtos'!$F:$G,2,FALSE)</f>
        <v>411.34</v>
      </c>
      <c r="D764" s="167">
        <f>C764*(1-K764)*0.5</f>
        <v>194.60495399999999</v>
      </c>
      <c r="E764" s="167">
        <f>C764*(1-J764)*0.5</f>
        <v>205.67</v>
      </c>
      <c r="F764" s="111" t="s">
        <v>9</v>
      </c>
      <c r="G764" s="160">
        <v>0</v>
      </c>
      <c r="H764" s="160">
        <v>0.12</v>
      </c>
      <c r="I764" s="126" t="s">
        <v>0</v>
      </c>
      <c r="J764" s="112"/>
      <c r="K764" s="112">
        <v>5.3800000000000001E-2</v>
      </c>
      <c r="M764" s="140">
        <v>84818021</v>
      </c>
      <c r="N764" s="164">
        <v>7898331577031</v>
      </c>
      <c r="O764" s="165">
        <v>1007900</v>
      </c>
      <c r="P764" s="145">
        <v>9.5000000000000001E-2</v>
      </c>
      <c r="Q764" s="146" t="s">
        <v>1528</v>
      </c>
      <c r="R764" s="171"/>
    </row>
    <row r="765" spans="1:18" s="113" customFormat="1" ht="14.4" x14ac:dyDescent="0.3">
      <c r="A765" s="110" t="s">
        <v>1511</v>
      </c>
      <c r="B765" s="110" t="s">
        <v>1516</v>
      </c>
      <c r="C765" s="167">
        <f>VLOOKUP(A765,'[1]Por família de produtos'!$F:$G,2,FALSE)</f>
        <v>411.34</v>
      </c>
      <c r="D765" s="167">
        <f>C765*(1-K765)*0.5</f>
        <v>194.60495399999999</v>
      </c>
      <c r="E765" s="167">
        <f>C765*(1-J765)*0.5</f>
        <v>205.67</v>
      </c>
      <c r="F765" s="111" t="s">
        <v>9</v>
      </c>
      <c r="G765" s="160">
        <v>0</v>
      </c>
      <c r="H765" s="160">
        <v>0.12</v>
      </c>
      <c r="I765" s="126" t="s">
        <v>0</v>
      </c>
      <c r="J765" s="112"/>
      <c r="K765" s="112">
        <v>5.3800000000000001E-2</v>
      </c>
      <c r="M765" s="140">
        <v>84818021</v>
      </c>
      <c r="N765" s="164">
        <v>7898331578427</v>
      </c>
      <c r="O765" s="165">
        <v>1007900</v>
      </c>
      <c r="P765" s="145">
        <v>9.5000000000000001E-2</v>
      </c>
      <c r="Q765" s="146" t="s">
        <v>1529</v>
      </c>
      <c r="R765" s="171"/>
    </row>
    <row r="766" spans="1:18" s="113" customFormat="1" ht="14.4" x14ac:dyDescent="0.3">
      <c r="A766" s="110" t="s">
        <v>1512</v>
      </c>
      <c r="B766" s="110" t="s">
        <v>1516</v>
      </c>
      <c r="C766" s="167">
        <f>VLOOKUP(A766,'[1]Por família de produtos'!$F:$G,2,FALSE)</f>
        <v>504.93</v>
      </c>
      <c r="D766" s="167">
        <f>C766*(1-K766)*0.5</f>
        <v>238.882383</v>
      </c>
      <c r="E766" s="167">
        <f>C766*(1-J766)*0.5</f>
        <v>252.465</v>
      </c>
      <c r="F766" s="111" t="s">
        <v>10</v>
      </c>
      <c r="G766" s="160">
        <v>0</v>
      </c>
      <c r="H766" s="160">
        <v>0.12</v>
      </c>
      <c r="I766" s="126" t="s">
        <v>0</v>
      </c>
      <c r="J766" s="112"/>
      <c r="K766" s="112">
        <v>5.3800000000000001E-2</v>
      </c>
      <c r="M766" s="140">
        <v>84818021</v>
      </c>
      <c r="N766" s="164">
        <v>7898331578823</v>
      </c>
      <c r="O766" s="165">
        <v>1007900</v>
      </c>
      <c r="P766" s="145">
        <v>0.14000000000000001</v>
      </c>
      <c r="Q766" s="146" t="s">
        <v>1530</v>
      </c>
      <c r="R766" s="171"/>
    </row>
    <row r="767" spans="1:18" s="72" customFormat="1" ht="14.4" x14ac:dyDescent="0.3">
      <c r="A767" s="115">
        <v>6023015</v>
      </c>
      <c r="B767" s="73" t="s">
        <v>21</v>
      </c>
      <c r="C767" s="167">
        <f>VLOOKUP(A767,'[1]Por família de produtos'!$F:$G,2,FALSE)</f>
        <v>144.08000000000001</v>
      </c>
      <c r="D767" s="167">
        <f>C767*(1-K767)*0.5</f>
        <v>68.164248000000015</v>
      </c>
      <c r="E767" s="167">
        <f>C767*(1-J767)*0.5</f>
        <v>72.040000000000006</v>
      </c>
      <c r="F767" s="69" t="s">
        <v>9</v>
      </c>
      <c r="G767" s="125" t="s">
        <v>0</v>
      </c>
      <c r="H767" s="125">
        <v>0.13300000000000001</v>
      </c>
      <c r="I767" s="126" t="s">
        <v>0</v>
      </c>
      <c r="J767" s="84"/>
      <c r="K767" s="84">
        <v>5.3800000000000001E-2</v>
      </c>
      <c r="L767" s="86"/>
      <c r="M767" s="127">
        <v>84818021</v>
      </c>
      <c r="N767" s="128">
        <v>7898331572791</v>
      </c>
      <c r="O767" s="127" t="s">
        <v>616</v>
      </c>
      <c r="P767" s="129">
        <v>0.17699999999999999</v>
      </c>
      <c r="Q767" s="127" t="s">
        <v>1473</v>
      </c>
      <c r="R767" s="156"/>
    </row>
    <row r="768" spans="1:18" s="72" customFormat="1" ht="14.4" x14ac:dyDescent="0.3">
      <c r="A768" s="115">
        <v>6023016</v>
      </c>
      <c r="B768" s="73" t="s">
        <v>21</v>
      </c>
      <c r="C768" s="167">
        <f>VLOOKUP(A768,'[1]Por família de produtos'!$F:$G,2,FALSE)</f>
        <v>158.44</v>
      </c>
      <c r="D768" s="167">
        <f>C768*(1-K768)*0.5</f>
        <v>74.957964000000004</v>
      </c>
      <c r="E768" s="167">
        <f>C768*(1-J768)*0.5</f>
        <v>79.22</v>
      </c>
      <c r="F768" s="69" t="s">
        <v>9</v>
      </c>
      <c r="G768" s="125" t="s">
        <v>0</v>
      </c>
      <c r="H768" s="125">
        <v>0.13300000000000001</v>
      </c>
      <c r="I768" s="126" t="s">
        <v>0</v>
      </c>
      <c r="J768" s="84"/>
      <c r="K768" s="84">
        <v>5.3800000000000001E-2</v>
      </c>
      <c r="L768" s="86"/>
      <c r="M768" s="127">
        <v>84818021</v>
      </c>
      <c r="N768" s="128">
        <v>7898331572838</v>
      </c>
      <c r="O768" s="127" t="s">
        <v>616</v>
      </c>
      <c r="P768" s="129">
        <v>0.20899999999999999</v>
      </c>
      <c r="Q768" s="127" t="s">
        <v>1474</v>
      </c>
      <c r="R768" s="156"/>
    </row>
    <row r="769" spans="1:18" s="72" customFormat="1" ht="14.4" x14ac:dyDescent="0.3">
      <c r="A769" s="115">
        <v>6023017</v>
      </c>
      <c r="B769" s="73" t="s">
        <v>21</v>
      </c>
      <c r="C769" s="167">
        <f>VLOOKUP(A769,'[1]Por família de produtos'!$F:$G,2,FALSE)</f>
        <v>169.76</v>
      </c>
      <c r="D769" s="167">
        <f>C769*(1-K769)*0.5</f>
        <v>80.313456000000002</v>
      </c>
      <c r="E769" s="167">
        <f>C769*(1-J769)*0.5</f>
        <v>84.88</v>
      </c>
      <c r="F769" s="69" t="s">
        <v>9</v>
      </c>
      <c r="G769" s="125" t="s">
        <v>0</v>
      </c>
      <c r="H769" s="125">
        <v>0.13300000000000001</v>
      </c>
      <c r="I769" s="126" t="s">
        <v>0</v>
      </c>
      <c r="J769" s="84"/>
      <c r="K769" s="84">
        <v>5.3800000000000001E-2</v>
      </c>
      <c r="L769" s="86"/>
      <c r="M769" s="127">
        <v>84818021</v>
      </c>
      <c r="N769" s="128">
        <v>7898331572913</v>
      </c>
      <c r="O769" s="127" t="s">
        <v>616</v>
      </c>
      <c r="P769" s="129">
        <v>0.20899999999999999</v>
      </c>
      <c r="Q769" s="127" t="s">
        <v>1475</v>
      </c>
      <c r="R769" s="156"/>
    </row>
    <row r="770" spans="1:18" s="72" customFormat="1" ht="14.4" x14ac:dyDescent="0.3">
      <c r="A770" s="115">
        <v>6023024</v>
      </c>
      <c r="B770" s="73" t="s">
        <v>21</v>
      </c>
      <c r="C770" s="167">
        <f>VLOOKUP(A770,'[1]Por família de produtos'!$F:$G,2,FALSE)</f>
        <v>145.82</v>
      </c>
      <c r="D770" s="167">
        <f>C770*(1-K770)*0.5</f>
        <v>68.987442000000001</v>
      </c>
      <c r="E770" s="167">
        <f>C770*(1-J770)*0.5</f>
        <v>72.91</v>
      </c>
      <c r="F770" s="69" t="s">
        <v>9</v>
      </c>
      <c r="G770" s="125" t="s">
        <v>0</v>
      </c>
      <c r="H770" s="125">
        <v>0.13300000000000001</v>
      </c>
      <c r="I770" s="126" t="s">
        <v>0</v>
      </c>
      <c r="J770" s="84"/>
      <c r="K770" s="84">
        <v>5.3800000000000001E-2</v>
      </c>
      <c r="L770" s="86"/>
      <c r="M770" s="127">
        <v>84818021</v>
      </c>
      <c r="N770" s="128">
        <v>7898331571497</v>
      </c>
      <c r="O770" s="127" t="s">
        <v>616</v>
      </c>
      <c r="P770" s="129">
        <v>0.188</v>
      </c>
      <c r="Q770" s="127" t="s">
        <v>1476</v>
      </c>
      <c r="R770" s="156"/>
    </row>
    <row r="771" spans="1:18" s="72" customFormat="1" ht="14.4" x14ac:dyDescent="0.3">
      <c r="A771" s="114">
        <v>6023032</v>
      </c>
      <c r="B771" s="68" t="s">
        <v>21</v>
      </c>
      <c r="C771" s="167">
        <f>VLOOKUP(A771,'[1]Por família de produtos'!$F:$G,2,FALSE)</f>
        <v>170.4</v>
      </c>
      <c r="D771" s="167">
        <f>C771*(1-K771)*0.5</f>
        <v>80.616240000000005</v>
      </c>
      <c r="E771" s="167">
        <f>C771*(1-J771)*0.5</f>
        <v>85.2</v>
      </c>
      <c r="F771" s="69" t="s">
        <v>10</v>
      </c>
      <c r="G771" s="84" t="s">
        <v>0</v>
      </c>
      <c r="H771" s="84">
        <v>0.13300000000000001</v>
      </c>
      <c r="I771" s="85" t="s">
        <v>0</v>
      </c>
      <c r="J771" s="84"/>
      <c r="K771" s="84">
        <v>5.3800000000000001E-2</v>
      </c>
      <c r="L771" s="86"/>
      <c r="M771" s="68">
        <v>84818021</v>
      </c>
      <c r="N771" s="70">
        <v>7898331577406</v>
      </c>
      <c r="O771" s="68" t="s">
        <v>616</v>
      </c>
      <c r="P771" s="71">
        <v>0.15000000596046448</v>
      </c>
      <c r="Q771" s="68" t="s">
        <v>690</v>
      </c>
      <c r="R771" s="156"/>
    </row>
    <row r="772" spans="1:18" s="72" customFormat="1" ht="14.4" x14ac:dyDescent="0.3">
      <c r="A772" s="114">
        <v>6023041</v>
      </c>
      <c r="B772" s="68" t="s">
        <v>21</v>
      </c>
      <c r="C772" s="167">
        <f>VLOOKUP(A772,'[1]Por família de produtos'!$F:$G,2,FALSE)</f>
        <v>122.75</v>
      </c>
      <c r="D772" s="167">
        <f>C772*(1-K772)*0.5</f>
        <v>58.073025000000001</v>
      </c>
      <c r="E772" s="167">
        <f>C772*(1-J772)*0.5</f>
        <v>61.375</v>
      </c>
      <c r="F772" s="69" t="s">
        <v>9</v>
      </c>
      <c r="G772" s="84" t="s">
        <v>0</v>
      </c>
      <c r="H772" s="84">
        <v>0.13300000000000001</v>
      </c>
      <c r="I772" s="85" t="s">
        <v>0</v>
      </c>
      <c r="J772" s="84"/>
      <c r="K772" s="84">
        <v>5.3800000000000001E-2</v>
      </c>
      <c r="L772" s="86"/>
      <c r="M772" s="68">
        <v>84818021</v>
      </c>
      <c r="N772" s="70">
        <v>7898331571732</v>
      </c>
      <c r="O772" s="68" t="s">
        <v>616</v>
      </c>
      <c r="P772" s="71">
        <v>0.17499999999999999</v>
      </c>
      <c r="Q772" s="68" t="s">
        <v>1477</v>
      </c>
      <c r="R772" s="156"/>
    </row>
    <row r="773" spans="1:18" s="72" customFormat="1" ht="14.4" x14ac:dyDescent="0.3">
      <c r="A773" s="114">
        <v>6023042</v>
      </c>
      <c r="B773" s="68" t="s">
        <v>21</v>
      </c>
      <c r="C773" s="167">
        <f>VLOOKUP(A773,'[1]Por família de produtos'!$F:$G,2,FALSE)</f>
        <v>136.01</v>
      </c>
      <c r="D773" s="167">
        <f>C773*(1-K773)*0.5</f>
        <v>64.346330999999992</v>
      </c>
      <c r="E773" s="167">
        <f>C773*(1-J773)*0.5</f>
        <v>68.004999999999995</v>
      </c>
      <c r="F773" s="69" t="s">
        <v>9</v>
      </c>
      <c r="G773" s="84" t="s">
        <v>0</v>
      </c>
      <c r="H773" s="84">
        <v>0.13300000000000001</v>
      </c>
      <c r="I773" s="85" t="s">
        <v>0</v>
      </c>
      <c r="J773" s="84"/>
      <c r="K773" s="84">
        <v>5.3800000000000001E-2</v>
      </c>
      <c r="L773" s="86"/>
      <c r="M773" s="68">
        <v>84818021</v>
      </c>
      <c r="N773" s="70">
        <v>7898331576423</v>
      </c>
      <c r="O773" s="68" t="s">
        <v>616</v>
      </c>
      <c r="P773" s="71">
        <v>0.15999999642372131</v>
      </c>
      <c r="Q773" s="68" t="s">
        <v>1478</v>
      </c>
      <c r="R773" s="156"/>
    </row>
    <row r="774" spans="1:18" s="72" customFormat="1" ht="14.4" x14ac:dyDescent="0.3">
      <c r="A774" s="115">
        <v>6023043</v>
      </c>
      <c r="B774" s="73" t="s">
        <v>21</v>
      </c>
      <c r="C774" s="167">
        <f>VLOOKUP(A774,'[1]Por família de produtos'!$F:$G,2,FALSE)</f>
        <v>113.61</v>
      </c>
      <c r="D774" s="167">
        <f>C774*(1-K774)*0.5</f>
        <v>53.748891</v>
      </c>
      <c r="E774" s="167">
        <f>C774*(1-J774)*0.5</f>
        <v>56.805</v>
      </c>
      <c r="F774" s="69" t="s">
        <v>9</v>
      </c>
      <c r="G774" s="125" t="s">
        <v>0</v>
      </c>
      <c r="H774" s="125">
        <v>0.13300000000000001</v>
      </c>
      <c r="I774" s="126" t="s">
        <v>0</v>
      </c>
      <c r="J774" s="84"/>
      <c r="K774" s="84">
        <v>5.3800000000000001E-2</v>
      </c>
      <c r="L774" s="86"/>
      <c r="M774" s="127">
        <v>84818021</v>
      </c>
      <c r="N774" s="128">
        <v>7898331576447</v>
      </c>
      <c r="O774" s="127" t="s">
        <v>616</v>
      </c>
      <c r="P774" s="129">
        <v>0.15099999308586121</v>
      </c>
      <c r="Q774" s="127" t="s">
        <v>1479</v>
      </c>
      <c r="R774" s="156"/>
    </row>
    <row r="775" spans="1:18" s="72" customFormat="1" ht="14.4" x14ac:dyDescent="0.3">
      <c r="A775" s="115">
        <v>6023044</v>
      </c>
      <c r="B775" s="73" t="s">
        <v>21</v>
      </c>
      <c r="C775" s="167">
        <f>VLOOKUP(A775,'[1]Por família de produtos'!$F:$G,2,FALSE)</f>
        <v>114.91</v>
      </c>
      <c r="D775" s="167">
        <f>C775*(1-K775)*0.5</f>
        <v>54.363920999999998</v>
      </c>
      <c r="E775" s="167">
        <f>C775*(1-J775)*0.5</f>
        <v>57.454999999999998</v>
      </c>
      <c r="F775" s="69" t="s">
        <v>9</v>
      </c>
      <c r="G775" s="125" t="s">
        <v>0</v>
      </c>
      <c r="H775" s="125">
        <v>0.13300000000000001</v>
      </c>
      <c r="I775" s="126" t="s">
        <v>0</v>
      </c>
      <c r="J775" s="84"/>
      <c r="K775" s="84">
        <v>5.3800000000000001E-2</v>
      </c>
      <c r="L775" s="86"/>
      <c r="M775" s="127">
        <v>84818021</v>
      </c>
      <c r="N775" s="128">
        <v>7898331576621</v>
      </c>
      <c r="O775" s="127" t="s">
        <v>616</v>
      </c>
      <c r="P775" s="129">
        <v>0.14800000190734863</v>
      </c>
      <c r="Q775" s="127" t="s">
        <v>1480</v>
      </c>
      <c r="R775" s="156"/>
    </row>
    <row r="776" spans="1:18" s="72" customFormat="1" ht="14.4" x14ac:dyDescent="0.3">
      <c r="A776" s="114">
        <v>6023051</v>
      </c>
      <c r="B776" s="68" t="s">
        <v>21</v>
      </c>
      <c r="C776" s="167">
        <f>VLOOKUP(A776,'[1]Por família de produtos'!$F:$G,2,FALSE)</f>
        <v>163.66999999999999</v>
      </c>
      <c r="D776" s="167">
        <f>C776*(1-K776)*0.5</f>
        <v>77.432276999999999</v>
      </c>
      <c r="E776" s="167">
        <f>C776*(1-J776)*0.5</f>
        <v>81.834999999999994</v>
      </c>
      <c r="F776" s="69" t="s">
        <v>9</v>
      </c>
      <c r="G776" s="84" t="s">
        <v>0</v>
      </c>
      <c r="H776" s="84">
        <v>0.13300000000000001</v>
      </c>
      <c r="I776" s="85" t="s">
        <v>0</v>
      </c>
      <c r="J776" s="84"/>
      <c r="K776" s="84">
        <v>5.3800000000000001E-2</v>
      </c>
      <c r="L776" s="86"/>
      <c r="M776" s="68">
        <v>84818021</v>
      </c>
      <c r="N776" s="70">
        <v>7898331576799</v>
      </c>
      <c r="O776" s="68" t="s">
        <v>616</v>
      </c>
      <c r="P776" s="71">
        <v>0.17599999904632568</v>
      </c>
      <c r="Q776" s="68" t="s">
        <v>1481</v>
      </c>
      <c r="R776" s="156"/>
    </row>
    <row r="777" spans="1:18" s="72" customFormat="1" ht="14.4" x14ac:dyDescent="0.3">
      <c r="A777" s="114">
        <v>6023052</v>
      </c>
      <c r="B777" s="68" t="s">
        <v>21</v>
      </c>
      <c r="C777" s="167">
        <f>VLOOKUP(A777,'[1]Por família de produtos'!$F:$G,2,FALSE)</f>
        <v>163.66999999999999</v>
      </c>
      <c r="D777" s="167">
        <f>C777*(1-K777)*0.5</f>
        <v>77.432276999999999</v>
      </c>
      <c r="E777" s="167">
        <f>C777*(1-J777)*0.5</f>
        <v>81.834999999999994</v>
      </c>
      <c r="F777" s="69" t="s">
        <v>9</v>
      </c>
      <c r="G777" s="84" t="s">
        <v>0</v>
      </c>
      <c r="H777" s="84">
        <v>0.13300000000000001</v>
      </c>
      <c r="I777" s="85" t="s">
        <v>0</v>
      </c>
      <c r="J777" s="84"/>
      <c r="K777" s="84">
        <v>5.3800000000000001E-2</v>
      </c>
      <c r="L777" s="86"/>
      <c r="M777" s="68">
        <v>84818021</v>
      </c>
      <c r="N777" s="70">
        <v>7898331576812</v>
      </c>
      <c r="O777" s="68" t="s">
        <v>616</v>
      </c>
      <c r="P777" s="71">
        <v>0.15899999439716339</v>
      </c>
      <c r="Q777" s="68" t="s">
        <v>1479</v>
      </c>
      <c r="R777" s="156"/>
    </row>
    <row r="778" spans="1:18" s="72" customFormat="1" ht="14.4" x14ac:dyDescent="0.3">
      <c r="A778" s="114">
        <v>6023053</v>
      </c>
      <c r="B778" s="68" t="s">
        <v>21</v>
      </c>
      <c r="C778" s="167">
        <f>VLOOKUP(A778,'[1]Por família de produtos'!$F:$G,2,FALSE)</f>
        <v>163.66999999999999</v>
      </c>
      <c r="D778" s="167">
        <f>C778*(1-K778)*0.5</f>
        <v>77.432276999999999</v>
      </c>
      <c r="E778" s="167">
        <f>C778*(1-J778)*0.5</f>
        <v>81.834999999999994</v>
      </c>
      <c r="F778" s="69" t="s">
        <v>9</v>
      </c>
      <c r="G778" s="84" t="s">
        <v>0</v>
      </c>
      <c r="H778" s="84">
        <v>0.13300000000000001</v>
      </c>
      <c r="I778" s="85" t="s">
        <v>0</v>
      </c>
      <c r="J778" s="84"/>
      <c r="K778" s="84">
        <v>5.3800000000000001E-2</v>
      </c>
      <c r="L778" s="86"/>
      <c r="M778" s="68">
        <v>84818021</v>
      </c>
      <c r="N778" s="70">
        <v>7898331576836</v>
      </c>
      <c r="O778" s="68" t="s">
        <v>616</v>
      </c>
      <c r="P778" s="71">
        <v>0.17499999701976776</v>
      </c>
      <c r="Q778" s="68" t="s">
        <v>1482</v>
      </c>
      <c r="R778" s="156"/>
    </row>
    <row r="779" spans="1:18" s="72" customFormat="1" ht="14.4" x14ac:dyDescent="0.3">
      <c r="A779" s="114">
        <v>6023054</v>
      </c>
      <c r="B779" s="68" t="s">
        <v>21</v>
      </c>
      <c r="C779" s="167">
        <f>VLOOKUP(A779,'[1]Por família de produtos'!$F:$G,2,FALSE)</f>
        <v>163.66999999999999</v>
      </c>
      <c r="D779" s="167">
        <f>C779*(1-K779)*0.5</f>
        <v>77.432276999999999</v>
      </c>
      <c r="E779" s="167">
        <f>C779*(1-J779)*0.5</f>
        <v>81.834999999999994</v>
      </c>
      <c r="F779" s="69" t="s">
        <v>9</v>
      </c>
      <c r="G779" s="84" t="s">
        <v>0</v>
      </c>
      <c r="H779" s="84">
        <v>0.13300000000000001</v>
      </c>
      <c r="I779" s="85" t="s">
        <v>0</v>
      </c>
      <c r="J779" s="84"/>
      <c r="K779" s="84">
        <v>5.3800000000000001E-2</v>
      </c>
      <c r="L779" s="86"/>
      <c r="M779" s="68">
        <v>84818021</v>
      </c>
      <c r="N779" s="70">
        <v>7898331576904</v>
      </c>
      <c r="O779" s="68" t="s">
        <v>616</v>
      </c>
      <c r="P779" s="71">
        <v>0.17200000584125519</v>
      </c>
      <c r="Q779" s="68" t="s">
        <v>1483</v>
      </c>
      <c r="R779" s="156"/>
    </row>
    <row r="780" spans="1:18" s="72" customFormat="1" ht="14.4" x14ac:dyDescent="0.3">
      <c r="A780" s="114">
        <v>6023055</v>
      </c>
      <c r="B780" s="68" t="s">
        <v>21</v>
      </c>
      <c r="C780" s="167">
        <f>VLOOKUP(A780,'[1]Por família de produtos'!$F:$G,2,FALSE)</f>
        <v>163.66999999999999</v>
      </c>
      <c r="D780" s="167">
        <f>C780*(1-K780)*0.5</f>
        <v>77.432276999999999</v>
      </c>
      <c r="E780" s="167">
        <f>C780*(1-J780)*0.5</f>
        <v>81.834999999999994</v>
      </c>
      <c r="F780" s="69" t="s">
        <v>9</v>
      </c>
      <c r="G780" s="84" t="s">
        <v>0</v>
      </c>
      <c r="H780" s="84">
        <v>0.13300000000000001</v>
      </c>
      <c r="I780" s="85" t="s">
        <v>0</v>
      </c>
      <c r="J780" s="84"/>
      <c r="K780" s="84">
        <v>5.3800000000000001E-2</v>
      </c>
      <c r="L780" s="86"/>
      <c r="M780" s="68">
        <v>84818021</v>
      </c>
      <c r="N780" s="70">
        <v>7898331576911</v>
      </c>
      <c r="O780" s="68" t="s">
        <v>616</v>
      </c>
      <c r="P780" s="71">
        <v>0.17200000584125519</v>
      </c>
      <c r="Q780" s="68" t="s">
        <v>1484</v>
      </c>
      <c r="R780" s="156"/>
    </row>
    <row r="781" spans="1:18" s="72" customFormat="1" ht="14.4" x14ac:dyDescent="0.3">
      <c r="A781" s="114">
        <v>6023061</v>
      </c>
      <c r="B781" s="68" t="s">
        <v>21</v>
      </c>
      <c r="C781" s="167">
        <f>VLOOKUP(A781,'[1]Por família de produtos'!$F:$G,2,FALSE)</f>
        <v>170.4</v>
      </c>
      <c r="D781" s="167">
        <f>C781*(1-K781)*0.5</f>
        <v>80.616240000000005</v>
      </c>
      <c r="E781" s="167">
        <f>C781*(1-J781)*0.5</f>
        <v>85.2</v>
      </c>
      <c r="F781" s="69" t="s">
        <v>9</v>
      </c>
      <c r="G781" s="84" t="s">
        <v>0</v>
      </c>
      <c r="H781" s="84">
        <v>0.13300000000000001</v>
      </c>
      <c r="I781" s="85" t="s">
        <v>0</v>
      </c>
      <c r="J781" s="84"/>
      <c r="K781" s="84">
        <v>5.3800000000000001E-2</v>
      </c>
      <c r="L781" s="86"/>
      <c r="M781" s="68">
        <v>84818021</v>
      </c>
      <c r="N781" s="70">
        <v>7898331577062</v>
      </c>
      <c r="O781" s="68" t="s">
        <v>616</v>
      </c>
      <c r="P781" s="71">
        <v>0.18500000238418579</v>
      </c>
      <c r="Q781" s="68" t="s">
        <v>1485</v>
      </c>
      <c r="R781" s="156"/>
    </row>
    <row r="782" spans="1:18" s="72" customFormat="1" ht="14.4" x14ac:dyDescent="0.3">
      <c r="A782" s="119">
        <v>6023062</v>
      </c>
      <c r="B782" s="68" t="s">
        <v>21</v>
      </c>
      <c r="C782" s="167">
        <f>VLOOKUP(A782,'[1]Por família de produtos'!$F:$G,2,FALSE)</f>
        <v>163.66999999999999</v>
      </c>
      <c r="D782" s="167">
        <f>C782*(1-K782)*0.5</f>
        <v>77.432276999999999</v>
      </c>
      <c r="E782" s="167">
        <f>C782*(1-J782)*0.5</f>
        <v>81.834999999999994</v>
      </c>
      <c r="F782" s="69" t="s">
        <v>9</v>
      </c>
      <c r="G782" s="84" t="s">
        <v>0</v>
      </c>
      <c r="H782" s="84">
        <v>0.13300000000000001</v>
      </c>
      <c r="I782" s="85" t="s">
        <v>0</v>
      </c>
      <c r="J782" s="84"/>
      <c r="K782" s="84">
        <v>5.3800000000000001E-2</v>
      </c>
      <c r="L782" s="86"/>
      <c r="M782" s="68">
        <v>84818021</v>
      </c>
      <c r="N782" s="70">
        <v>7898331577079</v>
      </c>
      <c r="O782" s="68" t="s">
        <v>616</v>
      </c>
      <c r="P782" s="71">
        <v>0.164000004529953</v>
      </c>
      <c r="Q782" s="68" t="s">
        <v>1486</v>
      </c>
      <c r="R782" s="156"/>
    </row>
    <row r="783" spans="1:18" s="72" customFormat="1" ht="14.4" x14ac:dyDescent="0.3">
      <c r="A783" s="119">
        <v>6023063</v>
      </c>
      <c r="B783" s="68" t="s">
        <v>21</v>
      </c>
      <c r="C783" s="167">
        <f>VLOOKUP(A783,'[1]Por família de produtos'!$F:$G,2,FALSE)</f>
        <v>163.66999999999999</v>
      </c>
      <c r="D783" s="167">
        <f>C783*(1-K783)*0.5</f>
        <v>77.432276999999999</v>
      </c>
      <c r="E783" s="167">
        <f>C783*(1-J783)*0.5</f>
        <v>81.834999999999994</v>
      </c>
      <c r="F783" s="69" t="s">
        <v>9</v>
      </c>
      <c r="G783" s="84" t="s">
        <v>0</v>
      </c>
      <c r="H783" s="84">
        <v>0.13300000000000001</v>
      </c>
      <c r="I783" s="85" t="s">
        <v>0</v>
      </c>
      <c r="J783" s="84"/>
      <c r="K783" s="84">
        <v>5.3800000000000001E-2</v>
      </c>
      <c r="L783" s="86"/>
      <c r="M783" s="68">
        <v>84818021</v>
      </c>
      <c r="N783" s="70">
        <v>7898331577116</v>
      </c>
      <c r="O783" s="68" t="s">
        <v>616</v>
      </c>
      <c r="P783" s="71">
        <v>0.17299999296665192</v>
      </c>
      <c r="Q783" s="68" t="s">
        <v>1487</v>
      </c>
      <c r="R783" s="156"/>
    </row>
    <row r="784" spans="1:18" s="72" customFormat="1" ht="14.4" x14ac:dyDescent="0.3">
      <c r="A784" s="119">
        <v>6023064</v>
      </c>
      <c r="B784" s="68" t="s">
        <v>21</v>
      </c>
      <c r="C784" s="167">
        <f>VLOOKUP(A784,'[1]Por família de produtos'!$F:$G,2,FALSE)</f>
        <v>193.7</v>
      </c>
      <c r="D784" s="167">
        <f>C784*(1-K784)*0.5</f>
        <v>91.639470000000003</v>
      </c>
      <c r="E784" s="167">
        <f>C784*(1-J784)*0.5</f>
        <v>96.85</v>
      </c>
      <c r="F784" s="69" t="s">
        <v>9</v>
      </c>
      <c r="G784" s="84" t="s">
        <v>0</v>
      </c>
      <c r="H784" s="84">
        <v>0.13300000000000001</v>
      </c>
      <c r="I784" s="85" t="s">
        <v>0</v>
      </c>
      <c r="J784" s="84"/>
      <c r="K784" s="84">
        <v>5.3800000000000001E-2</v>
      </c>
      <c r="L784" s="86"/>
      <c r="M784" s="68">
        <v>84818021</v>
      </c>
      <c r="N784" s="70">
        <v>7898331577130</v>
      </c>
      <c r="O784" s="68" t="s">
        <v>616</v>
      </c>
      <c r="P784" s="71">
        <v>0.18600000441074371</v>
      </c>
      <c r="Q784" s="68" t="s">
        <v>1488</v>
      </c>
      <c r="R784" s="156"/>
    </row>
    <row r="785" spans="1:18" s="72" customFormat="1" ht="14.4" x14ac:dyDescent="0.3">
      <c r="A785" s="119">
        <v>6023071</v>
      </c>
      <c r="B785" s="68" t="s">
        <v>21</v>
      </c>
      <c r="C785" s="167">
        <f>VLOOKUP(A785,'[1]Por família de produtos'!$F:$G,2,FALSE)</f>
        <v>193.7</v>
      </c>
      <c r="D785" s="167">
        <f>C785*(1-K785)*0.5</f>
        <v>91.639470000000003</v>
      </c>
      <c r="E785" s="167">
        <f>C785*(1-J785)*0.5</f>
        <v>96.85</v>
      </c>
      <c r="F785" s="69" t="s">
        <v>9</v>
      </c>
      <c r="G785" s="84" t="s">
        <v>0</v>
      </c>
      <c r="H785" s="84">
        <v>0.13300000000000001</v>
      </c>
      <c r="I785" s="85" t="s">
        <v>0</v>
      </c>
      <c r="J785" s="84"/>
      <c r="K785" s="84">
        <v>5.3800000000000001E-2</v>
      </c>
      <c r="L785" s="86"/>
      <c r="M785" s="68">
        <v>84818021</v>
      </c>
      <c r="N785" s="70">
        <v>7898331577284</v>
      </c>
      <c r="O785" s="68" t="s">
        <v>616</v>
      </c>
      <c r="P785" s="71">
        <v>0.19099999964237213</v>
      </c>
      <c r="Q785" s="68" t="s">
        <v>1483</v>
      </c>
      <c r="R785" s="156"/>
    </row>
    <row r="786" spans="1:18" s="72" customFormat="1" ht="14.4" x14ac:dyDescent="0.3">
      <c r="A786" s="114">
        <v>6023072</v>
      </c>
      <c r="B786" s="68" t="s">
        <v>21</v>
      </c>
      <c r="C786" s="167">
        <f>VLOOKUP(A786,'[1]Por família de produtos'!$F:$G,2,FALSE)</f>
        <v>326.45999999999998</v>
      </c>
      <c r="D786" s="167">
        <f>C786*(1-K786)*0.5</f>
        <v>154.44822600000001</v>
      </c>
      <c r="E786" s="167">
        <f>C786*(1-J786)*0.5</f>
        <v>163.22999999999999</v>
      </c>
      <c r="F786" s="69" t="s">
        <v>9</v>
      </c>
      <c r="G786" s="84" t="s">
        <v>0</v>
      </c>
      <c r="H786" s="84">
        <v>0.13300000000000001</v>
      </c>
      <c r="I786" s="85" t="s">
        <v>0</v>
      </c>
      <c r="J786" s="84"/>
      <c r="K786" s="84">
        <v>5.3800000000000001E-2</v>
      </c>
      <c r="L786" s="86"/>
      <c r="M786" s="68">
        <v>84818021</v>
      </c>
      <c r="N786" s="70">
        <v>7898331578809</v>
      </c>
      <c r="O786" s="68" t="s">
        <v>616</v>
      </c>
      <c r="P786" s="71">
        <v>0.34499999999999997</v>
      </c>
      <c r="Q786" s="68" t="s">
        <v>1489</v>
      </c>
      <c r="R786" s="156"/>
    </row>
    <row r="787" spans="1:18" x14ac:dyDescent="0.3">
      <c r="D787" s="166"/>
      <c r="E787" s="166"/>
      <c r="G787" s="150"/>
      <c r="H787" s="150"/>
      <c r="I787" s="151"/>
      <c r="M787" s="156"/>
      <c r="N787" s="153"/>
      <c r="O787" s="153"/>
      <c r="P787" s="154"/>
      <c r="Q787" s="153"/>
    </row>
    <row r="788" spans="1:18" x14ac:dyDescent="0.3">
      <c r="D788" s="166"/>
      <c r="E788" s="166"/>
      <c r="G788" s="150"/>
      <c r="H788" s="150"/>
      <c r="I788" s="151"/>
      <c r="M788" s="152"/>
      <c r="N788" s="153"/>
      <c r="O788" s="153"/>
      <c r="P788" s="154"/>
      <c r="Q788" s="153"/>
    </row>
    <row r="789" spans="1:18" x14ac:dyDescent="0.3">
      <c r="D789" s="166"/>
      <c r="E789" s="166"/>
      <c r="G789" s="150"/>
      <c r="H789" s="150"/>
      <c r="I789" s="151"/>
      <c r="M789" s="152"/>
      <c r="N789" s="153"/>
      <c r="O789" s="153"/>
      <c r="P789" s="154"/>
      <c r="Q789" s="153"/>
    </row>
    <row r="790" spans="1:18" x14ac:dyDescent="0.3">
      <c r="D790" s="166"/>
      <c r="E790" s="166"/>
      <c r="G790" s="150"/>
      <c r="H790" s="150"/>
      <c r="I790" s="151"/>
      <c r="M790" s="152"/>
      <c r="N790" s="153"/>
      <c r="O790" s="153"/>
      <c r="P790" s="154"/>
      <c r="Q790" s="153"/>
    </row>
    <row r="791" spans="1:18" x14ac:dyDescent="0.3">
      <c r="D791" s="166"/>
      <c r="E791" s="166"/>
      <c r="G791" s="150"/>
      <c r="H791" s="150"/>
      <c r="I791" s="151"/>
      <c r="M791" s="152"/>
      <c r="N791" s="153"/>
      <c r="O791" s="153"/>
      <c r="P791" s="154"/>
      <c r="Q791" s="153"/>
    </row>
    <row r="792" spans="1:18" x14ac:dyDescent="0.3">
      <c r="D792" s="166"/>
      <c r="E792" s="166"/>
      <c r="G792" s="150"/>
      <c r="H792" s="150"/>
      <c r="I792" s="151"/>
      <c r="M792" s="152"/>
      <c r="N792" s="153"/>
      <c r="O792" s="153"/>
      <c r="P792" s="154"/>
      <c r="Q792" s="153"/>
    </row>
    <row r="793" spans="1:18" x14ac:dyDescent="0.3">
      <c r="D793" s="166"/>
      <c r="E793" s="166"/>
      <c r="G793" s="150"/>
      <c r="H793" s="150"/>
      <c r="I793" s="151"/>
      <c r="M793" s="152"/>
      <c r="N793" s="153"/>
      <c r="O793" s="153"/>
      <c r="P793" s="154"/>
      <c r="Q793" s="153"/>
    </row>
    <row r="794" spans="1:18" x14ac:dyDescent="0.3">
      <c r="D794" s="166"/>
      <c r="E794" s="166"/>
      <c r="G794" s="150"/>
      <c r="H794" s="150"/>
      <c r="I794" s="151"/>
      <c r="M794" s="152"/>
      <c r="N794" s="153"/>
      <c r="O794" s="153"/>
      <c r="P794" s="154"/>
      <c r="Q794" s="153"/>
    </row>
    <row r="795" spans="1:18" x14ac:dyDescent="0.3">
      <c r="D795" s="166"/>
      <c r="E795" s="166"/>
      <c r="G795" s="150"/>
      <c r="H795" s="150"/>
      <c r="I795" s="151"/>
      <c r="M795" s="152"/>
      <c r="N795" s="153"/>
      <c r="O795" s="153"/>
      <c r="P795" s="154"/>
      <c r="Q795" s="153"/>
    </row>
    <row r="796" spans="1:18" x14ac:dyDescent="0.3">
      <c r="D796" s="166"/>
      <c r="E796" s="166"/>
      <c r="G796" s="150"/>
      <c r="H796" s="150"/>
      <c r="I796" s="151"/>
      <c r="M796" s="152"/>
      <c r="N796" s="153"/>
      <c r="O796" s="153"/>
      <c r="P796" s="154"/>
      <c r="Q796" s="153"/>
    </row>
    <row r="797" spans="1:18" x14ac:dyDescent="0.3">
      <c r="D797" s="166"/>
      <c r="E797" s="166"/>
      <c r="G797" s="150"/>
      <c r="H797" s="150"/>
      <c r="I797" s="151"/>
      <c r="M797" s="152"/>
      <c r="N797" s="153"/>
      <c r="O797" s="153"/>
      <c r="P797" s="154"/>
      <c r="Q797" s="153"/>
    </row>
    <row r="798" spans="1:18" x14ac:dyDescent="0.3">
      <c r="D798" s="166"/>
      <c r="E798" s="166"/>
      <c r="G798" s="150"/>
      <c r="H798" s="150"/>
      <c r="I798" s="151"/>
      <c r="M798" s="152"/>
      <c r="N798" s="153"/>
      <c r="O798" s="153"/>
      <c r="P798" s="154"/>
      <c r="Q798" s="153"/>
    </row>
    <row r="799" spans="1:18" x14ac:dyDescent="0.3">
      <c r="D799" s="166"/>
      <c r="E799" s="166"/>
      <c r="G799" s="150"/>
      <c r="H799" s="150"/>
      <c r="I799" s="151"/>
      <c r="M799" s="152"/>
      <c r="N799" s="153"/>
      <c r="O799" s="153"/>
      <c r="P799" s="154"/>
      <c r="Q799" s="153"/>
    </row>
    <row r="800" spans="1:18" x14ac:dyDescent="0.3">
      <c r="D800" s="166"/>
      <c r="E800" s="166"/>
      <c r="G800" s="150"/>
      <c r="H800" s="150"/>
      <c r="I800" s="151"/>
      <c r="M800" s="152"/>
      <c r="N800" s="153"/>
      <c r="O800" s="153"/>
      <c r="P800" s="154"/>
      <c r="Q800" s="153"/>
    </row>
    <row r="801" spans="4:17" x14ac:dyDescent="0.3">
      <c r="D801" s="166"/>
      <c r="E801" s="166"/>
      <c r="G801" s="150"/>
      <c r="H801" s="150"/>
      <c r="I801" s="151"/>
      <c r="M801" s="152"/>
      <c r="N801" s="153"/>
      <c r="O801" s="153"/>
      <c r="P801" s="154"/>
      <c r="Q801" s="153"/>
    </row>
    <row r="802" spans="4:17" x14ac:dyDescent="0.3">
      <c r="D802" s="166"/>
      <c r="E802" s="166"/>
      <c r="G802" s="150"/>
      <c r="H802" s="150"/>
      <c r="I802" s="151"/>
      <c r="M802" s="152"/>
      <c r="N802" s="153"/>
      <c r="O802" s="153"/>
      <c r="P802" s="154"/>
      <c r="Q802" s="153"/>
    </row>
    <row r="803" spans="4:17" x14ac:dyDescent="0.3">
      <c r="D803" s="166"/>
      <c r="E803" s="166"/>
      <c r="G803" s="150"/>
      <c r="H803" s="150"/>
      <c r="I803" s="151"/>
      <c r="M803" s="152"/>
      <c r="N803" s="153"/>
      <c r="O803" s="153"/>
      <c r="P803" s="154"/>
      <c r="Q803" s="153"/>
    </row>
    <row r="804" spans="4:17" x14ac:dyDescent="0.3">
      <c r="D804" s="166"/>
      <c r="E804" s="166"/>
      <c r="G804" s="150"/>
      <c r="H804" s="150"/>
      <c r="I804" s="151"/>
      <c r="M804" s="152"/>
      <c r="N804" s="153"/>
      <c r="O804" s="153"/>
      <c r="P804" s="154"/>
      <c r="Q804" s="153"/>
    </row>
    <row r="805" spans="4:17" x14ac:dyDescent="0.3">
      <c r="D805" s="166"/>
      <c r="E805" s="166"/>
      <c r="G805" s="150"/>
      <c r="H805" s="150"/>
      <c r="I805" s="151"/>
      <c r="M805" s="152"/>
      <c r="N805" s="153"/>
      <c r="O805" s="153"/>
      <c r="P805" s="154"/>
      <c r="Q805" s="153"/>
    </row>
    <row r="806" spans="4:17" x14ac:dyDescent="0.3">
      <c r="D806" s="166"/>
      <c r="E806" s="166"/>
      <c r="G806" s="150"/>
      <c r="H806" s="150"/>
      <c r="I806" s="151"/>
      <c r="M806" s="152"/>
      <c r="N806" s="153"/>
      <c r="O806" s="153"/>
      <c r="P806" s="154"/>
      <c r="Q806" s="153"/>
    </row>
    <row r="807" spans="4:17" x14ac:dyDescent="0.3">
      <c r="D807" s="166"/>
      <c r="E807" s="166"/>
      <c r="G807" s="150"/>
      <c r="H807" s="150"/>
      <c r="I807" s="151"/>
      <c r="M807" s="152"/>
      <c r="N807" s="153"/>
      <c r="O807" s="153"/>
      <c r="P807" s="154"/>
      <c r="Q807" s="153"/>
    </row>
    <row r="808" spans="4:17" x14ac:dyDescent="0.3">
      <c r="D808" s="166"/>
      <c r="E808" s="166"/>
      <c r="G808" s="150"/>
      <c r="H808" s="150"/>
      <c r="I808" s="151"/>
      <c r="M808" s="152"/>
      <c r="N808" s="153"/>
      <c r="O808" s="153"/>
      <c r="P808" s="154"/>
      <c r="Q808" s="153"/>
    </row>
    <row r="809" spans="4:17" x14ac:dyDescent="0.3">
      <c r="D809" s="166"/>
      <c r="E809" s="166"/>
      <c r="G809" s="150"/>
      <c r="H809" s="150"/>
      <c r="I809" s="151"/>
      <c r="M809" s="152"/>
      <c r="N809" s="153"/>
      <c r="O809" s="153"/>
      <c r="P809" s="154"/>
      <c r="Q809" s="153"/>
    </row>
    <row r="810" spans="4:17" x14ac:dyDescent="0.3">
      <c r="D810" s="166"/>
      <c r="E810" s="166"/>
      <c r="G810" s="150"/>
      <c r="H810" s="150"/>
      <c r="I810" s="151"/>
      <c r="M810" s="152"/>
      <c r="N810" s="153"/>
      <c r="O810" s="153"/>
      <c r="P810" s="154"/>
      <c r="Q810" s="153"/>
    </row>
  </sheetData>
  <autoFilter ref="A4:X786" xr:uid="{5292DD6F-3074-4692-B109-EFA72FD94731}"/>
  <mergeCells count="2">
    <mergeCell ref="M2:N2"/>
    <mergeCell ref="O2:P2"/>
  </mergeCells>
  <phoneticPr fontId="42" type="noConversion"/>
  <pageMargins left="0.19685039370078741" right="0.19685039370078741" top="0.23622047244094491" bottom="0.23622047244094491" header="0.19685039370078741" footer="0.19685039370078741"/>
  <pageSetup paperSize="9" scale="7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5010C6-30B0-46C1-8D3D-A36078DBE143}">
  <dimension ref="A1:M210"/>
  <sheetViews>
    <sheetView zoomScaleNormal="100" workbookViewId="0">
      <selection activeCell="R8" sqref="R8"/>
    </sheetView>
  </sheetViews>
  <sheetFormatPr defaultColWidth="9.109375" defaultRowHeight="15.6" x14ac:dyDescent="0.3"/>
  <cols>
    <col min="1" max="1" width="15.21875" style="10" customWidth="1"/>
    <col min="2" max="2" width="11.109375" style="13" customWidth="1"/>
    <col min="3" max="3" width="11" style="13" bestFit="1" customWidth="1"/>
    <col min="4" max="4" width="45.44140625" style="13" bestFit="1" customWidth="1"/>
    <col min="5" max="5" width="6.44140625" style="1" bestFit="1" customWidth="1"/>
    <col min="6" max="6" width="15.6640625" style="1" hidden="1" customWidth="1"/>
    <col min="7" max="7" width="10.6640625" style="1" hidden="1" customWidth="1"/>
    <col min="8" max="8" width="13.77734375" style="1" hidden="1" customWidth="1"/>
    <col min="9" max="9" width="12.5546875" style="1" hidden="1" customWidth="1"/>
    <col min="10" max="10" width="9.88671875" style="1" bestFit="1" customWidth="1"/>
    <col min="11" max="11" width="16.44140625" style="1" customWidth="1"/>
    <col min="12" max="12" width="8.77734375" style="1" bestFit="1" customWidth="1"/>
    <col min="13" max="13" width="17" style="1" customWidth="1"/>
    <col min="14" max="16384" width="9.109375" style="1"/>
  </cols>
  <sheetData>
    <row r="1" spans="1:13" s="9" customFormat="1" ht="24.9" customHeight="1" x14ac:dyDescent="0.3">
      <c r="B1" s="14"/>
      <c r="C1" s="66" t="s">
        <v>976</v>
      </c>
      <c r="D1" s="66"/>
      <c r="E1" s="66"/>
      <c r="F1" s="66"/>
      <c r="G1" s="66"/>
      <c r="H1" s="66"/>
      <c r="I1" s="66"/>
      <c r="J1" s="66"/>
      <c r="K1" s="66"/>
    </row>
    <row r="2" spans="1:13" s="9" customFormat="1" ht="24.9" customHeight="1" x14ac:dyDescent="0.3">
      <c r="B2" s="14"/>
      <c r="C2" s="67" t="s">
        <v>1492</v>
      </c>
      <c r="D2" s="67"/>
      <c r="E2" s="67"/>
      <c r="F2" s="67"/>
      <c r="G2" s="67"/>
      <c r="H2" s="67"/>
      <c r="I2" s="67"/>
      <c r="J2" s="67"/>
      <c r="K2" s="67"/>
    </row>
    <row r="3" spans="1:13" x14ac:dyDescent="0.3">
      <c r="A3" s="65"/>
      <c r="B3" s="65"/>
      <c r="C3" s="65"/>
      <c r="D3" s="65"/>
      <c r="E3" s="65"/>
      <c r="F3" s="65"/>
      <c r="G3" s="65"/>
      <c r="H3" s="65"/>
      <c r="I3" s="65"/>
    </row>
    <row r="4" spans="1:13" s="20" customFormat="1" ht="30" customHeight="1" x14ac:dyDescent="0.3">
      <c r="A4" s="21" t="s">
        <v>7</v>
      </c>
      <c r="B4" s="22" t="s">
        <v>975</v>
      </c>
      <c r="C4" s="22" t="s">
        <v>962</v>
      </c>
      <c r="D4" s="22" t="s">
        <v>23</v>
      </c>
      <c r="E4" s="23" t="s">
        <v>2</v>
      </c>
      <c r="F4" s="24" t="s">
        <v>8</v>
      </c>
      <c r="G4" s="24" t="s">
        <v>4</v>
      </c>
      <c r="H4" s="24" t="s">
        <v>5</v>
      </c>
      <c r="I4" s="24" t="s">
        <v>6</v>
      </c>
      <c r="J4" s="21" t="s">
        <v>465</v>
      </c>
      <c r="K4" s="21" t="s">
        <v>466</v>
      </c>
      <c r="L4" s="21" t="s">
        <v>467</v>
      </c>
      <c r="M4" s="21" t="s">
        <v>691</v>
      </c>
    </row>
    <row r="5" spans="1:13" x14ac:dyDescent="0.3">
      <c r="A5" s="11" t="s">
        <v>692</v>
      </c>
      <c r="B5" s="18">
        <v>5.23</v>
      </c>
      <c r="C5" s="19">
        <f>B5*(1-I5)*0.5</f>
        <v>2.3056455000000002</v>
      </c>
      <c r="D5" s="25" t="s">
        <v>24</v>
      </c>
      <c r="E5" s="7">
        <v>3.2500000000000001E-2</v>
      </c>
      <c r="F5" s="5">
        <v>0.18</v>
      </c>
      <c r="G5" s="6" t="s">
        <v>3</v>
      </c>
      <c r="H5" s="7">
        <v>6.8199999999999997E-2</v>
      </c>
      <c r="I5" s="7">
        <v>0.1183</v>
      </c>
      <c r="J5" s="26">
        <v>84099190</v>
      </c>
      <c r="K5" s="27">
        <v>7898331570025</v>
      </c>
      <c r="L5" s="26" t="s">
        <v>686</v>
      </c>
      <c r="M5" s="26" t="s">
        <v>841</v>
      </c>
    </row>
    <row r="6" spans="1:13" x14ac:dyDescent="0.3">
      <c r="A6" s="11" t="s">
        <v>693</v>
      </c>
      <c r="B6" s="18">
        <v>5.23</v>
      </c>
      <c r="C6" s="19">
        <f t="shared" ref="C6:C69" si="0">B6*(1-I6)*0.5</f>
        <v>2.3056455000000002</v>
      </c>
      <c r="D6" s="25" t="s">
        <v>24</v>
      </c>
      <c r="E6" s="7">
        <v>3.2500000000000001E-2</v>
      </c>
      <c r="F6" s="5">
        <v>0.18</v>
      </c>
      <c r="G6" s="6" t="s">
        <v>3</v>
      </c>
      <c r="H6" s="7">
        <v>6.8199999999999997E-2</v>
      </c>
      <c r="I6" s="7">
        <v>0.1183</v>
      </c>
      <c r="J6" s="26">
        <v>84099190</v>
      </c>
      <c r="K6" s="27">
        <v>7898331570049</v>
      </c>
      <c r="L6" s="26" t="s">
        <v>686</v>
      </c>
      <c r="M6" s="26" t="s">
        <v>842</v>
      </c>
    </row>
    <row r="7" spans="1:13" x14ac:dyDescent="0.3">
      <c r="A7" s="11" t="s">
        <v>694</v>
      </c>
      <c r="B7" s="18">
        <v>5.23</v>
      </c>
      <c r="C7" s="19">
        <f t="shared" si="0"/>
        <v>2.3056455000000002</v>
      </c>
      <c r="D7" s="25" t="s">
        <v>24</v>
      </c>
      <c r="E7" s="7">
        <v>3.2500000000000001E-2</v>
      </c>
      <c r="F7" s="5">
        <v>0.18</v>
      </c>
      <c r="G7" s="6" t="s">
        <v>3</v>
      </c>
      <c r="H7" s="7">
        <v>6.8199999999999997E-2</v>
      </c>
      <c r="I7" s="7">
        <v>0.1183</v>
      </c>
      <c r="J7" s="26">
        <v>84099190</v>
      </c>
      <c r="K7" s="27">
        <v>7898331570063</v>
      </c>
      <c r="L7" s="26" t="s">
        <v>686</v>
      </c>
      <c r="M7" s="26" t="s">
        <v>843</v>
      </c>
    </row>
    <row r="8" spans="1:13" x14ac:dyDescent="0.3">
      <c r="A8" s="11" t="s">
        <v>695</v>
      </c>
      <c r="B8" s="18">
        <v>5.23</v>
      </c>
      <c r="C8" s="19">
        <f t="shared" si="0"/>
        <v>2.3056455000000002</v>
      </c>
      <c r="D8" s="25" t="s">
        <v>25</v>
      </c>
      <c r="E8" s="7">
        <v>3.2500000000000001E-2</v>
      </c>
      <c r="F8" s="5">
        <v>0.18</v>
      </c>
      <c r="G8" s="6" t="s">
        <v>3</v>
      </c>
      <c r="H8" s="7">
        <v>6.8199999999999997E-2</v>
      </c>
      <c r="I8" s="7">
        <v>0.1183</v>
      </c>
      <c r="J8" s="26">
        <v>84099190</v>
      </c>
      <c r="K8" s="27">
        <v>7898331570087</v>
      </c>
      <c r="L8" s="26" t="s">
        <v>686</v>
      </c>
      <c r="M8" s="26" t="s">
        <v>844</v>
      </c>
    </row>
    <row r="9" spans="1:13" x14ac:dyDescent="0.3">
      <c r="A9" s="11" t="s">
        <v>696</v>
      </c>
      <c r="B9" s="18">
        <v>5.23</v>
      </c>
      <c r="C9" s="19">
        <f t="shared" si="0"/>
        <v>2.3056455000000002</v>
      </c>
      <c r="D9" s="25" t="s">
        <v>24</v>
      </c>
      <c r="E9" s="7">
        <v>3.2500000000000001E-2</v>
      </c>
      <c r="F9" s="5">
        <v>0.18</v>
      </c>
      <c r="G9" s="6" t="s">
        <v>3</v>
      </c>
      <c r="H9" s="7">
        <v>6.8199999999999997E-2</v>
      </c>
      <c r="I9" s="7">
        <v>0.1183</v>
      </c>
      <c r="J9" s="26">
        <v>84099190</v>
      </c>
      <c r="K9" s="27">
        <v>7898331570100</v>
      </c>
      <c r="L9" s="26" t="s">
        <v>686</v>
      </c>
      <c r="M9" s="26" t="s">
        <v>845</v>
      </c>
    </row>
    <row r="10" spans="1:13" x14ac:dyDescent="0.3">
      <c r="A10" s="11" t="s">
        <v>697</v>
      </c>
      <c r="B10" s="18">
        <v>5.23</v>
      </c>
      <c r="C10" s="19">
        <f t="shared" si="0"/>
        <v>2.3056455000000002</v>
      </c>
      <c r="D10" s="25" t="s">
        <v>24</v>
      </c>
      <c r="E10" s="7">
        <v>3.2500000000000001E-2</v>
      </c>
      <c r="F10" s="5">
        <v>0.18</v>
      </c>
      <c r="G10" s="6" t="s">
        <v>3</v>
      </c>
      <c r="H10" s="7">
        <v>6.8199999999999997E-2</v>
      </c>
      <c r="I10" s="7">
        <v>0.1183</v>
      </c>
      <c r="J10" s="26">
        <v>84099190</v>
      </c>
      <c r="K10" s="27">
        <v>7898331570124</v>
      </c>
      <c r="L10" s="26" t="s">
        <v>686</v>
      </c>
      <c r="M10" s="26" t="s">
        <v>846</v>
      </c>
    </row>
    <row r="11" spans="1:13" x14ac:dyDescent="0.3">
      <c r="A11" s="11" t="s">
        <v>698</v>
      </c>
      <c r="B11" s="18">
        <v>5.23</v>
      </c>
      <c r="C11" s="19">
        <f t="shared" si="0"/>
        <v>2.3056455000000002</v>
      </c>
      <c r="D11" s="25" t="s">
        <v>25</v>
      </c>
      <c r="E11" s="7">
        <v>3.2500000000000001E-2</v>
      </c>
      <c r="F11" s="5">
        <v>0.18</v>
      </c>
      <c r="G11" s="6" t="s">
        <v>3</v>
      </c>
      <c r="H11" s="7">
        <v>6.8199999999999997E-2</v>
      </c>
      <c r="I11" s="7">
        <v>0.1183</v>
      </c>
      <c r="J11" s="26">
        <v>84099190</v>
      </c>
      <c r="K11" s="27">
        <v>7898331570148</v>
      </c>
      <c r="L11" s="26" t="s">
        <v>686</v>
      </c>
      <c r="M11" s="26" t="s">
        <v>844</v>
      </c>
    </row>
    <row r="12" spans="1:13" x14ac:dyDescent="0.3">
      <c r="A12" s="11" t="s">
        <v>699</v>
      </c>
      <c r="B12" s="18">
        <v>5.23</v>
      </c>
      <c r="C12" s="19">
        <f t="shared" si="0"/>
        <v>2.3056455000000002</v>
      </c>
      <c r="D12" s="25" t="s">
        <v>24</v>
      </c>
      <c r="E12" s="7">
        <v>3.2500000000000001E-2</v>
      </c>
      <c r="F12" s="5">
        <v>0.18</v>
      </c>
      <c r="G12" s="6" t="s">
        <v>3</v>
      </c>
      <c r="H12" s="7">
        <v>6.8199999999999997E-2</v>
      </c>
      <c r="I12" s="7">
        <v>0.1183</v>
      </c>
      <c r="J12" s="26">
        <v>84099190</v>
      </c>
      <c r="K12" s="27">
        <v>7898331570162</v>
      </c>
      <c r="L12" s="26" t="s">
        <v>686</v>
      </c>
      <c r="M12" s="26" t="s">
        <v>847</v>
      </c>
    </row>
    <row r="13" spans="1:13" x14ac:dyDescent="0.3">
      <c r="A13" s="11" t="s">
        <v>700</v>
      </c>
      <c r="B13" s="18">
        <v>5.23</v>
      </c>
      <c r="C13" s="19">
        <f t="shared" si="0"/>
        <v>2.3056455000000002</v>
      </c>
      <c r="D13" s="25" t="s">
        <v>24</v>
      </c>
      <c r="E13" s="7">
        <v>3.2500000000000001E-2</v>
      </c>
      <c r="F13" s="5">
        <v>0.18</v>
      </c>
      <c r="G13" s="6" t="s">
        <v>3</v>
      </c>
      <c r="H13" s="7">
        <v>6.8199999999999997E-2</v>
      </c>
      <c r="I13" s="7">
        <v>0.1183</v>
      </c>
      <c r="J13" s="26">
        <v>84099190</v>
      </c>
      <c r="K13" s="27">
        <v>7898331573002</v>
      </c>
      <c r="L13" s="26" t="s">
        <v>686</v>
      </c>
      <c r="M13" s="26" t="s">
        <v>844</v>
      </c>
    </row>
    <row r="14" spans="1:13" x14ac:dyDescent="0.3">
      <c r="A14" s="11" t="s">
        <v>701</v>
      </c>
      <c r="B14" s="18">
        <v>5.18</v>
      </c>
      <c r="C14" s="19">
        <f t="shared" si="0"/>
        <v>2.2836029999999998</v>
      </c>
      <c r="D14" s="25" t="s">
        <v>24</v>
      </c>
      <c r="E14" s="7">
        <v>3.2500000000000001E-2</v>
      </c>
      <c r="F14" s="5">
        <v>0.18</v>
      </c>
      <c r="G14" s="6" t="s">
        <v>3</v>
      </c>
      <c r="H14" s="7">
        <v>6.8199999999999997E-2</v>
      </c>
      <c r="I14" s="7">
        <v>0.1183</v>
      </c>
      <c r="J14" s="26">
        <v>84099190</v>
      </c>
      <c r="K14" s="27">
        <v>7898331570186</v>
      </c>
      <c r="L14" s="26" t="s">
        <v>686</v>
      </c>
      <c r="M14" s="26" t="s">
        <v>848</v>
      </c>
    </row>
    <row r="15" spans="1:13" x14ac:dyDescent="0.3">
      <c r="A15" s="11" t="s">
        <v>702</v>
      </c>
      <c r="B15" s="18">
        <v>5.18</v>
      </c>
      <c r="C15" s="19">
        <f t="shared" si="0"/>
        <v>2.2836029999999998</v>
      </c>
      <c r="D15" s="25" t="s">
        <v>24</v>
      </c>
      <c r="E15" s="7">
        <v>3.2500000000000001E-2</v>
      </c>
      <c r="F15" s="5">
        <v>0.18</v>
      </c>
      <c r="G15" s="6" t="s">
        <v>3</v>
      </c>
      <c r="H15" s="7">
        <v>6.8199999999999997E-2</v>
      </c>
      <c r="I15" s="7">
        <v>0.1183</v>
      </c>
      <c r="J15" s="26">
        <v>84099190</v>
      </c>
      <c r="K15" s="27">
        <v>7898331570209</v>
      </c>
      <c r="L15" s="26" t="s">
        <v>686</v>
      </c>
      <c r="M15" s="26" t="s">
        <v>849</v>
      </c>
    </row>
    <row r="16" spans="1:13" x14ac:dyDescent="0.3">
      <c r="A16" s="11" t="s">
        <v>703</v>
      </c>
      <c r="B16" s="18">
        <v>5.18</v>
      </c>
      <c r="C16" s="19">
        <f t="shared" si="0"/>
        <v>2.2836029999999998</v>
      </c>
      <c r="D16" s="25" t="s">
        <v>24</v>
      </c>
      <c r="E16" s="7">
        <v>3.2500000000000001E-2</v>
      </c>
      <c r="F16" s="5">
        <v>0.18</v>
      </c>
      <c r="G16" s="6" t="s">
        <v>3</v>
      </c>
      <c r="H16" s="7">
        <v>6.8199999999999997E-2</v>
      </c>
      <c r="I16" s="7">
        <v>0.1183</v>
      </c>
      <c r="J16" s="26">
        <v>84099190</v>
      </c>
      <c r="K16" s="27">
        <v>7898331570223</v>
      </c>
      <c r="L16" s="26" t="s">
        <v>686</v>
      </c>
      <c r="M16" s="26" t="s">
        <v>850</v>
      </c>
    </row>
    <row r="17" spans="1:13" x14ac:dyDescent="0.3">
      <c r="A17" s="11" t="s">
        <v>704</v>
      </c>
      <c r="B17" s="18">
        <v>5.18</v>
      </c>
      <c r="C17" s="19">
        <f t="shared" si="0"/>
        <v>2.2836029999999998</v>
      </c>
      <c r="D17" s="25" t="s">
        <v>24</v>
      </c>
      <c r="E17" s="7">
        <v>3.2500000000000001E-2</v>
      </c>
      <c r="F17" s="5">
        <v>0.18</v>
      </c>
      <c r="G17" s="6" t="s">
        <v>3</v>
      </c>
      <c r="H17" s="7">
        <v>6.8199999999999997E-2</v>
      </c>
      <c r="I17" s="7">
        <v>0.1183</v>
      </c>
      <c r="J17" s="26">
        <v>84099190</v>
      </c>
      <c r="K17" s="27">
        <v>7898331570261</v>
      </c>
      <c r="L17" s="26" t="s">
        <v>686</v>
      </c>
      <c r="M17" s="26" t="s">
        <v>851</v>
      </c>
    </row>
    <row r="18" spans="1:13" x14ac:dyDescent="0.3">
      <c r="A18" s="11" t="s">
        <v>705</v>
      </c>
      <c r="B18" s="18">
        <v>5.18</v>
      </c>
      <c r="C18" s="19">
        <f t="shared" si="0"/>
        <v>2.2836029999999998</v>
      </c>
      <c r="D18" s="25" t="s">
        <v>24</v>
      </c>
      <c r="E18" s="7">
        <v>3.2500000000000001E-2</v>
      </c>
      <c r="F18" s="5">
        <v>0.18</v>
      </c>
      <c r="G18" s="6" t="s">
        <v>3</v>
      </c>
      <c r="H18" s="7">
        <v>6.8199999999999997E-2</v>
      </c>
      <c r="I18" s="7">
        <v>0.1183</v>
      </c>
      <c r="J18" s="26">
        <v>84099190</v>
      </c>
      <c r="K18" s="27">
        <v>7898331570285</v>
      </c>
      <c r="L18" s="26" t="s">
        <v>686</v>
      </c>
      <c r="M18" s="26" t="s">
        <v>852</v>
      </c>
    </row>
    <row r="19" spans="1:13" x14ac:dyDescent="0.3">
      <c r="A19" s="11" t="s">
        <v>706</v>
      </c>
      <c r="B19" s="18">
        <v>5.18</v>
      </c>
      <c r="C19" s="19">
        <f t="shared" si="0"/>
        <v>2.2836029999999998</v>
      </c>
      <c r="D19" s="25" t="s">
        <v>24</v>
      </c>
      <c r="E19" s="7">
        <v>3.2500000000000001E-2</v>
      </c>
      <c r="F19" s="5">
        <v>0.18</v>
      </c>
      <c r="G19" s="6" t="s">
        <v>3</v>
      </c>
      <c r="H19" s="7">
        <v>6.8199999999999997E-2</v>
      </c>
      <c r="I19" s="7">
        <v>0.1183</v>
      </c>
      <c r="J19" s="26">
        <v>84099190</v>
      </c>
      <c r="K19" s="27">
        <v>7898331570322</v>
      </c>
      <c r="L19" s="26" t="s">
        <v>686</v>
      </c>
      <c r="M19" s="26" t="s">
        <v>853</v>
      </c>
    </row>
    <row r="20" spans="1:13" x14ac:dyDescent="0.3">
      <c r="A20" s="11" t="s">
        <v>707</v>
      </c>
      <c r="B20" s="18">
        <v>5.41</v>
      </c>
      <c r="C20" s="19">
        <f t="shared" si="0"/>
        <v>2.3849985</v>
      </c>
      <c r="D20" s="25" t="s">
        <v>24</v>
      </c>
      <c r="E20" s="7">
        <v>3.2500000000000001E-2</v>
      </c>
      <c r="F20" s="5">
        <v>0.18</v>
      </c>
      <c r="G20" s="6" t="s">
        <v>3</v>
      </c>
      <c r="H20" s="7">
        <v>6.8199999999999997E-2</v>
      </c>
      <c r="I20" s="7">
        <v>0.1183</v>
      </c>
      <c r="J20" s="26">
        <v>84099190</v>
      </c>
      <c r="K20" s="27">
        <v>7898331570759</v>
      </c>
      <c r="L20" s="26" t="s">
        <v>686</v>
      </c>
      <c r="M20" s="26" t="s">
        <v>854</v>
      </c>
    </row>
    <row r="21" spans="1:13" x14ac:dyDescent="0.3">
      <c r="A21" s="11" t="s">
        <v>708</v>
      </c>
      <c r="B21" s="18">
        <v>5.41</v>
      </c>
      <c r="C21" s="19">
        <f t="shared" si="0"/>
        <v>2.3849985</v>
      </c>
      <c r="D21" s="25" t="s">
        <v>24</v>
      </c>
      <c r="E21" s="7">
        <v>3.2500000000000001E-2</v>
      </c>
      <c r="F21" s="5">
        <v>0.18</v>
      </c>
      <c r="G21" s="6" t="s">
        <v>3</v>
      </c>
      <c r="H21" s="7">
        <v>6.8199999999999997E-2</v>
      </c>
      <c r="I21" s="7">
        <v>0.1183</v>
      </c>
      <c r="J21" s="26">
        <v>84099190</v>
      </c>
      <c r="K21" s="27">
        <v>7898331570421</v>
      </c>
      <c r="L21" s="26" t="s">
        <v>686</v>
      </c>
      <c r="M21" s="26" t="s">
        <v>855</v>
      </c>
    </row>
    <row r="22" spans="1:13" x14ac:dyDescent="0.3">
      <c r="A22" s="11" t="s">
        <v>709</v>
      </c>
      <c r="B22" s="18">
        <v>5.41</v>
      </c>
      <c r="C22" s="19">
        <f t="shared" si="0"/>
        <v>2.3849985</v>
      </c>
      <c r="D22" s="25" t="s">
        <v>24</v>
      </c>
      <c r="E22" s="7">
        <v>3.2500000000000001E-2</v>
      </c>
      <c r="F22" s="5">
        <v>0.18</v>
      </c>
      <c r="G22" s="6" t="s">
        <v>3</v>
      </c>
      <c r="H22" s="7">
        <v>6.8199999999999997E-2</v>
      </c>
      <c r="I22" s="7">
        <v>0.1183</v>
      </c>
      <c r="J22" s="26">
        <v>84099190</v>
      </c>
      <c r="K22" s="27">
        <v>7898331570346</v>
      </c>
      <c r="L22" s="26" t="s">
        <v>686</v>
      </c>
      <c r="M22" s="26" t="s">
        <v>856</v>
      </c>
    </row>
    <row r="23" spans="1:13" x14ac:dyDescent="0.3">
      <c r="A23" s="11" t="s">
        <v>710</v>
      </c>
      <c r="B23" s="18">
        <v>5.41</v>
      </c>
      <c r="C23" s="19">
        <f t="shared" si="0"/>
        <v>2.3849985</v>
      </c>
      <c r="D23" s="25" t="s">
        <v>24</v>
      </c>
      <c r="E23" s="7">
        <v>3.2500000000000001E-2</v>
      </c>
      <c r="F23" s="5">
        <v>0.18</v>
      </c>
      <c r="G23" s="6" t="s">
        <v>3</v>
      </c>
      <c r="H23" s="7">
        <v>6.8199999999999997E-2</v>
      </c>
      <c r="I23" s="7">
        <v>0.1183</v>
      </c>
      <c r="J23" s="26">
        <v>84099190</v>
      </c>
      <c r="K23" s="27">
        <v>7898331570360</v>
      </c>
      <c r="L23" s="26" t="s">
        <v>686</v>
      </c>
      <c r="M23" s="26" t="s">
        <v>857</v>
      </c>
    </row>
    <row r="24" spans="1:13" x14ac:dyDescent="0.3">
      <c r="A24" s="11" t="s">
        <v>711</v>
      </c>
      <c r="B24" s="18">
        <v>5.41</v>
      </c>
      <c r="C24" s="19">
        <f t="shared" si="0"/>
        <v>2.3849985</v>
      </c>
      <c r="D24" s="25" t="s">
        <v>24</v>
      </c>
      <c r="E24" s="7">
        <v>3.2500000000000001E-2</v>
      </c>
      <c r="F24" s="5">
        <v>0.18</v>
      </c>
      <c r="G24" s="6" t="s">
        <v>3</v>
      </c>
      <c r="H24" s="7">
        <v>6.8199999999999997E-2</v>
      </c>
      <c r="I24" s="7">
        <v>0.1183</v>
      </c>
      <c r="J24" s="26">
        <v>84099190</v>
      </c>
      <c r="K24" s="27">
        <v>7898331570384</v>
      </c>
      <c r="L24" s="26" t="s">
        <v>686</v>
      </c>
      <c r="M24" s="26" t="s">
        <v>858</v>
      </c>
    </row>
    <row r="25" spans="1:13" x14ac:dyDescent="0.3">
      <c r="A25" s="11" t="s">
        <v>712</v>
      </c>
      <c r="B25" s="18">
        <v>5.41</v>
      </c>
      <c r="C25" s="19">
        <f t="shared" si="0"/>
        <v>2.3849985</v>
      </c>
      <c r="D25" s="25" t="s">
        <v>24</v>
      </c>
      <c r="E25" s="7">
        <v>3.2500000000000001E-2</v>
      </c>
      <c r="F25" s="5">
        <v>0.18</v>
      </c>
      <c r="G25" s="6" t="s">
        <v>3</v>
      </c>
      <c r="H25" s="7">
        <v>6.8199999999999997E-2</v>
      </c>
      <c r="I25" s="7">
        <v>0.1183</v>
      </c>
      <c r="J25" s="26">
        <v>84099190</v>
      </c>
      <c r="K25" s="27">
        <v>7898331570407</v>
      </c>
      <c r="L25" s="26" t="s">
        <v>686</v>
      </c>
      <c r="M25" s="26" t="s">
        <v>859</v>
      </c>
    </row>
    <row r="26" spans="1:13" x14ac:dyDescent="0.3">
      <c r="A26" s="11" t="s">
        <v>713</v>
      </c>
      <c r="B26" s="18">
        <v>5.13</v>
      </c>
      <c r="C26" s="19">
        <f t="shared" si="0"/>
        <v>2.2615604999999999</v>
      </c>
      <c r="D26" s="25" t="s">
        <v>24</v>
      </c>
      <c r="E26" s="7">
        <v>3.2500000000000001E-2</v>
      </c>
      <c r="F26" s="5">
        <v>0.18</v>
      </c>
      <c r="G26" s="6" t="s">
        <v>3</v>
      </c>
      <c r="H26" s="7">
        <v>6.8199999999999997E-2</v>
      </c>
      <c r="I26" s="7">
        <v>0.1183</v>
      </c>
      <c r="J26" s="26">
        <v>84099190</v>
      </c>
      <c r="K26" s="27">
        <v>7898331570445</v>
      </c>
      <c r="L26" s="26" t="s">
        <v>686</v>
      </c>
      <c r="M26" s="26" t="s">
        <v>860</v>
      </c>
    </row>
    <row r="27" spans="1:13" x14ac:dyDescent="0.3">
      <c r="A27" s="11" t="s">
        <v>714</v>
      </c>
      <c r="B27" s="18">
        <v>5.13</v>
      </c>
      <c r="C27" s="19">
        <f t="shared" si="0"/>
        <v>2.2615604999999999</v>
      </c>
      <c r="D27" s="25" t="s">
        <v>24</v>
      </c>
      <c r="E27" s="7">
        <v>3.2500000000000001E-2</v>
      </c>
      <c r="F27" s="5">
        <v>0.18</v>
      </c>
      <c r="G27" s="6" t="s">
        <v>3</v>
      </c>
      <c r="H27" s="7">
        <v>6.8199999999999997E-2</v>
      </c>
      <c r="I27" s="7">
        <v>0.1183</v>
      </c>
      <c r="J27" s="26">
        <v>84099190</v>
      </c>
      <c r="K27" s="27">
        <v>7898331570469</v>
      </c>
      <c r="L27" s="26" t="s">
        <v>686</v>
      </c>
      <c r="M27" s="26" t="s">
        <v>861</v>
      </c>
    </row>
    <row r="28" spans="1:13" x14ac:dyDescent="0.3">
      <c r="A28" s="11" t="s">
        <v>715</v>
      </c>
      <c r="B28" s="18">
        <v>5.13</v>
      </c>
      <c r="C28" s="19">
        <f t="shared" si="0"/>
        <v>2.2615604999999999</v>
      </c>
      <c r="D28" s="25" t="s">
        <v>24</v>
      </c>
      <c r="E28" s="7">
        <v>3.2500000000000001E-2</v>
      </c>
      <c r="F28" s="5">
        <v>0.18</v>
      </c>
      <c r="G28" s="6" t="s">
        <v>3</v>
      </c>
      <c r="H28" s="7">
        <v>6.8199999999999997E-2</v>
      </c>
      <c r="I28" s="7">
        <v>0.1183</v>
      </c>
      <c r="J28" s="26">
        <v>84099190</v>
      </c>
      <c r="K28" s="27">
        <v>7898331570483</v>
      </c>
      <c r="L28" s="26" t="s">
        <v>686</v>
      </c>
      <c r="M28" s="26" t="s">
        <v>862</v>
      </c>
    </row>
    <row r="29" spans="1:13" x14ac:dyDescent="0.3">
      <c r="A29" s="11" t="s">
        <v>716</v>
      </c>
      <c r="B29" s="18">
        <v>5.13</v>
      </c>
      <c r="C29" s="19">
        <f t="shared" si="0"/>
        <v>2.2615604999999999</v>
      </c>
      <c r="D29" s="25" t="s">
        <v>24</v>
      </c>
      <c r="E29" s="7">
        <v>3.2500000000000001E-2</v>
      </c>
      <c r="F29" s="5">
        <v>0.18</v>
      </c>
      <c r="G29" s="6" t="s">
        <v>3</v>
      </c>
      <c r="H29" s="7">
        <v>6.8199999999999997E-2</v>
      </c>
      <c r="I29" s="7">
        <v>0.1183</v>
      </c>
      <c r="J29" s="26">
        <v>84099190</v>
      </c>
      <c r="K29" s="27">
        <v>7898331570506</v>
      </c>
      <c r="L29" s="26" t="s">
        <v>686</v>
      </c>
      <c r="M29" s="26" t="s">
        <v>863</v>
      </c>
    </row>
    <row r="30" spans="1:13" x14ac:dyDescent="0.3">
      <c r="A30" s="11" t="s">
        <v>717</v>
      </c>
      <c r="B30" s="18">
        <v>5.86</v>
      </c>
      <c r="C30" s="19">
        <f t="shared" si="0"/>
        <v>2.5833810000000001</v>
      </c>
      <c r="D30" s="25" t="s">
        <v>24</v>
      </c>
      <c r="E30" s="7">
        <v>3.2500000000000001E-2</v>
      </c>
      <c r="F30" s="5">
        <v>0.18</v>
      </c>
      <c r="G30" s="6" t="s">
        <v>3</v>
      </c>
      <c r="H30" s="7">
        <v>6.8199999999999997E-2</v>
      </c>
      <c r="I30" s="7">
        <v>0.1183</v>
      </c>
      <c r="J30" s="26">
        <v>84099190</v>
      </c>
      <c r="K30" s="27">
        <v>7898331570568</v>
      </c>
      <c r="L30" s="26" t="s">
        <v>686</v>
      </c>
      <c r="M30" s="26" t="s">
        <v>864</v>
      </c>
    </row>
    <row r="31" spans="1:13" x14ac:dyDescent="0.3">
      <c r="A31" s="11" t="s">
        <v>718</v>
      </c>
      <c r="B31" s="18">
        <v>5.86</v>
      </c>
      <c r="C31" s="19">
        <f t="shared" si="0"/>
        <v>2.5833810000000001</v>
      </c>
      <c r="D31" s="25" t="s">
        <v>24</v>
      </c>
      <c r="E31" s="7">
        <v>3.2500000000000001E-2</v>
      </c>
      <c r="F31" s="5">
        <v>0.18</v>
      </c>
      <c r="G31" s="6" t="s">
        <v>3</v>
      </c>
      <c r="H31" s="7">
        <v>6.8199999999999997E-2</v>
      </c>
      <c r="I31" s="7">
        <v>0.1183</v>
      </c>
      <c r="J31" s="26">
        <v>84099190</v>
      </c>
      <c r="K31" s="27">
        <v>7898331570520</v>
      </c>
      <c r="L31" s="26" t="s">
        <v>686</v>
      </c>
      <c r="M31" s="26" t="s">
        <v>865</v>
      </c>
    </row>
    <row r="32" spans="1:13" x14ac:dyDescent="0.3">
      <c r="A32" s="11" t="s">
        <v>719</v>
      </c>
      <c r="B32" s="18">
        <v>5.86</v>
      </c>
      <c r="C32" s="19">
        <f t="shared" si="0"/>
        <v>2.5833810000000001</v>
      </c>
      <c r="D32" s="25" t="s">
        <v>24</v>
      </c>
      <c r="E32" s="7">
        <v>3.2500000000000001E-2</v>
      </c>
      <c r="F32" s="5">
        <v>0.18</v>
      </c>
      <c r="G32" s="6" t="s">
        <v>3</v>
      </c>
      <c r="H32" s="7">
        <v>6.8199999999999997E-2</v>
      </c>
      <c r="I32" s="7">
        <v>0.1183</v>
      </c>
      <c r="J32" s="26">
        <v>84099190</v>
      </c>
      <c r="K32" s="27">
        <v>7898331570544</v>
      </c>
      <c r="L32" s="26" t="s">
        <v>686</v>
      </c>
      <c r="M32" s="26" t="s">
        <v>866</v>
      </c>
    </row>
    <row r="33" spans="1:13" x14ac:dyDescent="0.3">
      <c r="A33" s="11" t="s">
        <v>720</v>
      </c>
      <c r="B33" s="18">
        <v>6.64</v>
      </c>
      <c r="C33" s="19">
        <f t="shared" si="0"/>
        <v>2.927244</v>
      </c>
      <c r="D33" s="25" t="s">
        <v>24</v>
      </c>
      <c r="E33" s="7">
        <v>3.2500000000000001E-2</v>
      </c>
      <c r="F33" s="5">
        <v>0.18</v>
      </c>
      <c r="G33" s="6" t="s">
        <v>3</v>
      </c>
      <c r="H33" s="7">
        <v>6.8199999999999997E-2</v>
      </c>
      <c r="I33" s="7">
        <v>0.1183</v>
      </c>
      <c r="J33" s="26">
        <v>84099190</v>
      </c>
      <c r="K33" s="27">
        <v>7898331570629</v>
      </c>
      <c r="L33" s="26" t="s">
        <v>686</v>
      </c>
      <c r="M33" s="26" t="s">
        <v>867</v>
      </c>
    </row>
    <row r="34" spans="1:13" x14ac:dyDescent="0.3">
      <c r="A34" s="11" t="s">
        <v>721</v>
      </c>
      <c r="B34" s="18">
        <v>6.64</v>
      </c>
      <c r="C34" s="19">
        <f t="shared" si="0"/>
        <v>2.927244</v>
      </c>
      <c r="D34" s="25" t="s">
        <v>24</v>
      </c>
      <c r="E34" s="7">
        <v>3.2500000000000001E-2</v>
      </c>
      <c r="F34" s="5">
        <v>0.18</v>
      </c>
      <c r="G34" s="6" t="s">
        <v>3</v>
      </c>
      <c r="H34" s="7">
        <v>6.8199999999999997E-2</v>
      </c>
      <c r="I34" s="7">
        <v>0.1183</v>
      </c>
      <c r="J34" s="26">
        <v>84099190</v>
      </c>
      <c r="K34" s="27">
        <v>7898331570582</v>
      </c>
      <c r="L34" s="26" t="s">
        <v>686</v>
      </c>
      <c r="M34" s="26" t="s">
        <v>868</v>
      </c>
    </row>
    <row r="35" spans="1:13" x14ac:dyDescent="0.3">
      <c r="A35" s="11" t="s">
        <v>722</v>
      </c>
      <c r="B35" s="18">
        <v>6.64</v>
      </c>
      <c r="C35" s="19">
        <f t="shared" si="0"/>
        <v>2.927244</v>
      </c>
      <c r="D35" s="25" t="s">
        <v>24</v>
      </c>
      <c r="E35" s="7">
        <v>3.2500000000000001E-2</v>
      </c>
      <c r="F35" s="5">
        <v>0.18</v>
      </c>
      <c r="G35" s="6" t="s">
        <v>3</v>
      </c>
      <c r="H35" s="7">
        <v>6.8199999999999997E-2</v>
      </c>
      <c r="I35" s="7">
        <v>0.1183</v>
      </c>
      <c r="J35" s="26">
        <v>84099190</v>
      </c>
      <c r="K35" s="27">
        <v>7898331570605</v>
      </c>
      <c r="L35" s="26" t="s">
        <v>686</v>
      </c>
      <c r="M35" s="26" t="s">
        <v>869</v>
      </c>
    </row>
    <row r="36" spans="1:13" x14ac:dyDescent="0.3">
      <c r="A36" s="11" t="s">
        <v>723</v>
      </c>
      <c r="B36" s="18">
        <v>12.55</v>
      </c>
      <c r="C36" s="19">
        <f t="shared" si="0"/>
        <v>5.5326675000000005</v>
      </c>
      <c r="D36" s="25" t="s">
        <v>24</v>
      </c>
      <c r="E36" s="7">
        <v>3.2500000000000001E-2</v>
      </c>
      <c r="F36" s="5">
        <v>0.18</v>
      </c>
      <c r="G36" s="6" t="s">
        <v>3</v>
      </c>
      <c r="H36" s="7">
        <v>6.8199999999999997E-2</v>
      </c>
      <c r="I36" s="7">
        <v>0.1183</v>
      </c>
      <c r="J36" s="26">
        <v>84099190</v>
      </c>
      <c r="K36" s="27">
        <v>7898331570643</v>
      </c>
      <c r="L36" s="26" t="s">
        <v>686</v>
      </c>
      <c r="M36" s="26" t="s">
        <v>870</v>
      </c>
    </row>
    <row r="37" spans="1:13" x14ac:dyDescent="0.3">
      <c r="A37" s="11" t="s">
        <v>724</v>
      </c>
      <c r="B37" s="18">
        <v>12.55</v>
      </c>
      <c r="C37" s="19">
        <f t="shared" si="0"/>
        <v>5.5326675000000005</v>
      </c>
      <c r="D37" s="25" t="s">
        <v>24</v>
      </c>
      <c r="E37" s="7">
        <v>3.2500000000000001E-2</v>
      </c>
      <c r="F37" s="5">
        <v>0.18</v>
      </c>
      <c r="G37" s="6" t="s">
        <v>3</v>
      </c>
      <c r="H37" s="7">
        <v>6.8199999999999997E-2</v>
      </c>
      <c r="I37" s="7">
        <v>0.1183</v>
      </c>
      <c r="J37" s="26">
        <v>84099190</v>
      </c>
      <c r="K37" s="27">
        <v>7898331570667</v>
      </c>
      <c r="L37" s="26" t="s">
        <v>686</v>
      </c>
      <c r="M37" s="26" t="s">
        <v>871</v>
      </c>
    </row>
    <row r="38" spans="1:13" x14ac:dyDescent="0.3">
      <c r="A38" s="11" t="s">
        <v>725</v>
      </c>
      <c r="B38" s="18">
        <v>12.55</v>
      </c>
      <c r="C38" s="19">
        <f t="shared" si="0"/>
        <v>5.5326675000000005</v>
      </c>
      <c r="D38" s="25" t="s">
        <v>24</v>
      </c>
      <c r="E38" s="7">
        <v>3.2500000000000001E-2</v>
      </c>
      <c r="F38" s="5">
        <v>0.18</v>
      </c>
      <c r="G38" s="6" t="s">
        <v>3</v>
      </c>
      <c r="H38" s="7">
        <v>6.8199999999999997E-2</v>
      </c>
      <c r="I38" s="7">
        <v>0.1183</v>
      </c>
      <c r="J38" s="26">
        <v>84099190</v>
      </c>
      <c r="K38" s="27">
        <v>7898331570681</v>
      </c>
      <c r="L38" s="26" t="s">
        <v>686</v>
      </c>
      <c r="M38" s="26" t="s">
        <v>872</v>
      </c>
    </row>
    <row r="39" spans="1:13" x14ac:dyDescent="0.3">
      <c r="A39" s="11" t="s">
        <v>726</v>
      </c>
      <c r="B39" s="18">
        <v>16.329999999999998</v>
      </c>
      <c r="C39" s="19">
        <f t="shared" si="0"/>
        <v>7.1990805</v>
      </c>
      <c r="D39" s="25" t="s">
        <v>24</v>
      </c>
      <c r="E39" s="7">
        <v>3.2500000000000001E-2</v>
      </c>
      <c r="F39" s="5">
        <v>0.18</v>
      </c>
      <c r="G39" s="6" t="s">
        <v>3</v>
      </c>
      <c r="H39" s="7">
        <v>6.8199999999999997E-2</v>
      </c>
      <c r="I39" s="7">
        <v>0.1183</v>
      </c>
      <c r="J39" s="26">
        <v>84099190</v>
      </c>
      <c r="K39" s="27">
        <v>7898331570704</v>
      </c>
      <c r="L39" s="26" t="s">
        <v>686</v>
      </c>
      <c r="M39" s="26" t="s">
        <v>873</v>
      </c>
    </row>
    <row r="40" spans="1:13" x14ac:dyDescent="0.3">
      <c r="A40" s="11" t="s">
        <v>727</v>
      </c>
      <c r="B40" s="18">
        <v>16.329999999999998</v>
      </c>
      <c r="C40" s="19">
        <f t="shared" si="0"/>
        <v>7.1990805</v>
      </c>
      <c r="D40" s="25" t="s">
        <v>24</v>
      </c>
      <c r="E40" s="7">
        <v>3.2500000000000001E-2</v>
      </c>
      <c r="F40" s="5">
        <v>0.18</v>
      </c>
      <c r="G40" s="6" t="s">
        <v>3</v>
      </c>
      <c r="H40" s="7">
        <v>6.8199999999999997E-2</v>
      </c>
      <c r="I40" s="7">
        <v>0.1183</v>
      </c>
      <c r="J40" s="26">
        <v>84099190</v>
      </c>
      <c r="K40" s="27">
        <v>7898331572722</v>
      </c>
      <c r="L40" s="26" t="s">
        <v>686</v>
      </c>
      <c r="M40" s="26" t="s">
        <v>844</v>
      </c>
    </row>
    <row r="41" spans="1:13" x14ac:dyDescent="0.3">
      <c r="A41" s="11" t="s">
        <v>728</v>
      </c>
      <c r="B41" s="18">
        <v>16.329999999999998</v>
      </c>
      <c r="C41" s="19">
        <f t="shared" si="0"/>
        <v>7.1990805</v>
      </c>
      <c r="D41" s="25" t="s">
        <v>24</v>
      </c>
      <c r="E41" s="7">
        <v>3.2500000000000001E-2</v>
      </c>
      <c r="F41" s="5">
        <v>0.18</v>
      </c>
      <c r="G41" s="6" t="s">
        <v>3</v>
      </c>
      <c r="H41" s="7">
        <v>6.8199999999999997E-2</v>
      </c>
      <c r="I41" s="7">
        <v>0.1183</v>
      </c>
      <c r="J41" s="26">
        <v>84099190</v>
      </c>
      <c r="K41" s="27">
        <v>7898331570728</v>
      </c>
      <c r="L41" s="26" t="s">
        <v>686</v>
      </c>
      <c r="M41" s="26" t="s">
        <v>874</v>
      </c>
    </row>
    <row r="42" spans="1:13" x14ac:dyDescent="0.3">
      <c r="A42" s="11" t="s">
        <v>729</v>
      </c>
      <c r="B42" s="18">
        <v>16.329999999999998</v>
      </c>
      <c r="C42" s="19">
        <f t="shared" si="0"/>
        <v>7.1990805</v>
      </c>
      <c r="D42" s="25" t="s">
        <v>24</v>
      </c>
      <c r="E42" s="7">
        <v>3.2500000000000001E-2</v>
      </c>
      <c r="F42" s="5">
        <v>0.18</v>
      </c>
      <c r="G42" s="6" t="s">
        <v>3</v>
      </c>
      <c r="H42" s="7">
        <v>6.8199999999999997E-2</v>
      </c>
      <c r="I42" s="7">
        <v>0.1183</v>
      </c>
      <c r="J42" s="26">
        <v>84099190</v>
      </c>
      <c r="K42" s="27">
        <v>7898331572685</v>
      </c>
      <c r="L42" s="26" t="s">
        <v>686</v>
      </c>
      <c r="M42" s="26" t="s">
        <v>875</v>
      </c>
    </row>
    <row r="43" spans="1:13" x14ac:dyDescent="0.3">
      <c r="A43" s="11" t="s">
        <v>730</v>
      </c>
      <c r="B43" s="18">
        <v>16.329999999999998</v>
      </c>
      <c r="C43" s="19">
        <f t="shared" si="0"/>
        <v>7.1990805</v>
      </c>
      <c r="D43" s="25" t="s">
        <v>24</v>
      </c>
      <c r="E43" s="7">
        <v>3.2500000000000001E-2</v>
      </c>
      <c r="F43" s="5">
        <v>0.18</v>
      </c>
      <c r="G43" s="6" t="s">
        <v>3</v>
      </c>
      <c r="H43" s="7">
        <v>6.8199999999999997E-2</v>
      </c>
      <c r="I43" s="7">
        <v>0.1183</v>
      </c>
      <c r="J43" s="26">
        <v>84099190</v>
      </c>
      <c r="K43" s="27">
        <v>7898331570742</v>
      </c>
      <c r="L43" s="26" t="s">
        <v>686</v>
      </c>
      <c r="M43" s="26" t="s">
        <v>876</v>
      </c>
    </row>
    <row r="44" spans="1:13" x14ac:dyDescent="0.3">
      <c r="A44" s="11" t="s">
        <v>731</v>
      </c>
      <c r="B44" s="18">
        <v>16.329999999999998</v>
      </c>
      <c r="C44" s="19">
        <f t="shared" si="0"/>
        <v>7.1990805</v>
      </c>
      <c r="D44" s="25" t="s">
        <v>24</v>
      </c>
      <c r="E44" s="7">
        <v>3.2500000000000001E-2</v>
      </c>
      <c r="F44" s="5">
        <v>0.18</v>
      </c>
      <c r="G44" s="6" t="s">
        <v>3</v>
      </c>
      <c r="H44" s="7">
        <v>6.8199999999999997E-2</v>
      </c>
      <c r="I44" s="7">
        <v>0.1183</v>
      </c>
      <c r="J44" s="26">
        <v>84099190</v>
      </c>
      <c r="K44" s="27">
        <v>7898331570766</v>
      </c>
      <c r="L44" s="26" t="s">
        <v>686</v>
      </c>
      <c r="M44" s="26" t="s">
        <v>877</v>
      </c>
    </row>
    <row r="45" spans="1:13" x14ac:dyDescent="0.3">
      <c r="A45" s="11" t="s">
        <v>732</v>
      </c>
      <c r="B45" s="18">
        <v>16.329999999999998</v>
      </c>
      <c r="C45" s="19">
        <f t="shared" si="0"/>
        <v>7.1990805</v>
      </c>
      <c r="D45" s="25" t="s">
        <v>24</v>
      </c>
      <c r="E45" s="7">
        <v>3.2500000000000001E-2</v>
      </c>
      <c r="F45" s="5">
        <v>0.18</v>
      </c>
      <c r="G45" s="6" t="s">
        <v>3</v>
      </c>
      <c r="H45" s="7">
        <v>6.8199999999999997E-2</v>
      </c>
      <c r="I45" s="7">
        <v>0.1183</v>
      </c>
      <c r="J45" s="26">
        <v>84099190</v>
      </c>
      <c r="K45" s="27">
        <v>7898331570780</v>
      </c>
      <c r="L45" s="26" t="s">
        <v>686</v>
      </c>
      <c r="M45" s="26" t="s">
        <v>878</v>
      </c>
    </row>
    <row r="46" spans="1:13" x14ac:dyDescent="0.3">
      <c r="A46" s="11" t="s">
        <v>733</v>
      </c>
      <c r="B46" s="18">
        <v>16.329999999999998</v>
      </c>
      <c r="C46" s="19">
        <f t="shared" si="0"/>
        <v>7.1990805</v>
      </c>
      <c r="D46" s="25" t="s">
        <v>24</v>
      </c>
      <c r="E46" s="7">
        <v>3.2500000000000001E-2</v>
      </c>
      <c r="F46" s="5">
        <v>0.18</v>
      </c>
      <c r="G46" s="6" t="s">
        <v>3</v>
      </c>
      <c r="H46" s="7">
        <v>6.8199999999999997E-2</v>
      </c>
      <c r="I46" s="7">
        <v>0.1183</v>
      </c>
      <c r="J46" s="26">
        <v>84099190</v>
      </c>
      <c r="K46" s="27">
        <v>7898331570803</v>
      </c>
      <c r="L46" s="26" t="s">
        <v>686</v>
      </c>
      <c r="M46" s="26" t="s">
        <v>879</v>
      </c>
    </row>
    <row r="47" spans="1:13" x14ac:dyDescent="0.3">
      <c r="A47" s="11" t="s">
        <v>734</v>
      </c>
      <c r="B47" s="18">
        <v>16.329999999999998</v>
      </c>
      <c r="C47" s="19">
        <f t="shared" si="0"/>
        <v>7.1990805</v>
      </c>
      <c r="D47" s="25" t="s">
        <v>24</v>
      </c>
      <c r="E47" s="7">
        <v>3.2500000000000001E-2</v>
      </c>
      <c r="F47" s="5">
        <v>0.18</v>
      </c>
      <c r="G47" s="6" t="s">
        <v>3</v>
      </c>
      <c r="H47" s="7">
        <v>6.8199999999999997E-2</v>
      </c>
      <c r="I47" s="7">
        <v>0.1183</v>
      </c>
      <c r="J47" s="26">
        <v>84099190</v>
      </c>
      <c r="K47" s="27">
        <v>7898331570827</v>
      </c>
      <c r="L47" s="26" t="s">
        <v>686</v>
      </c>
      <c r="M47" s="26" t="s">
        <v>880</v>
      </c>
    </row>
    <row r="48" spans="1:13" x14ac:dyDescent="0.3">
      <c r="A48" s="11" t="s">
        <v>735</v>
      </c>
      <c r="B48" s="18">
        <v>16.329999999999998</v>
      </c>
      <c r="C48" s="19">
        <f t="shared" si="0"/>
        <v>7.1990805</v>
      </c>
      <c r="D48" s="25" t="s">
        <v>24</v>
      </c>
      <c r="E48" s="7">
        <v>3.2500000000000001E-2</v>
      </c>
      <c r="F48" s="5">
        <v>0.18</v>
      </c>
      <c r="G48" s="6" t="s">
        <v>3</v>
      </c>
      <c r="H48" s="7">
        <v>6.8199999999999997E-2</v>
      </c>
      <c r="I48" s="7">
        <v>0.1183</v>
      </c>
      <c r="J48" s="26">
        <v>84099190</v>
      </c>
      <c r="K48" s="27">
        <v>7898331570841</v>
      </c>
      <c r="L48" s="26" t="s">
        <v>686</v>
      </c>
      <c r="M48" s="26" t="s">
        <v>881</v>
      </c>
    </row>
    <row r="49" spans="1:13" x14ac:dyDescent="0.3">
      <c r="A49" s="11" t="s">
        <v>736</v>
      </c>
      <c r="B49" s="18">
        <v>16.329999999999998</v>
      </c>
      <c r="C49" s="19">
        <f t="shared" si="0"/>
        <v>7.1990805</v>
      </c>
      <c r="D49" s="25" t="s">
        <v>24</v>
      </c>
      <c r="E49" s="7">
        <v>3.2500000000000001E-2</v>
      </c>
      <c r="F49" s="5">
        <v>0.18</v>
      </c>
      <c r="G49" s="6" t="s">
        <v>3</v>
      </c>
      <c r="H49" s="7">
        <v>6.8199999999999997E-2</v>
      </c>
      <c r="I49" s="7">
        <v>0.1183</v>
      </c>
      <c r="J49" s="26">
        <v>84099190</v>
      </c>
      <c r="K49" s="27">
        <v>7898331570865</v>
      </c>
      <c r="L49" s="26" t="s">
        <v>686</v>
      </c>
      <c r="M49" s="26" t="s">
        <v>882</v>
      </c>
    </row>
    <row r="50" spans="1:13" x14ac:dyDescent="0.3">
      <c r="A50" s="11" t="s">
        <v>737</v>
      </c>
      <c r="B50" s="18">
        <v>16.329999999999998</v>
      </c>
      <c r="C50" s="19">
        <f t="shared" si="0"/>
        <v>7.1990805</v>
      </c>
      <c r="D50" s="25" t="s">
        <v>24</v>
      </c>
      <c r="E50" s="7">
        <v>3.2500000000000001E-2</v>
      </c>
      <c r="F50" s="5">
        <v>0.18</v>
      </c>
      <c r="G50" s="6" t="s">
        <v>3</v>
      </c>
      <c r="H50" s="7">
        <v>6.8199999999999997E-2</v>
      </c>
      <c r="I50" s="7">
        <v>0.1183</v>
      </c>
      <c r="J50" s="26">
        <v>84099190</v>
      </c>
      <c r="K50" s="27">
        <v>7898331570889</v>
      </c>
      <c r="L50" s="26" t="s">
        <v>686</v>
      </c>
      <c r="M50" s="26" t="s">
        <v>883</v>
      </c>
    </row>
    <row r="51" spans="1:13" x14ac:dyDescent="0.3">
      <c r="A51" s="11" t="s">
        <v>738</v>
      </c>
      <c r="B51" s="18">
        <v>11.97</v>
      </c>
      <c r="C51" s="19">
        <f t="shared" si="0"/>
        <v>5.2769745000000006</v>
      </c>
      <c r="D51" s="25" t="s">
        <v>24</v>
      </c>
      <c r="E51" s="7">
        <v>3.2500000000000001E-2</v>
      </c>
      <c r="F51" s="5">
        <v>0.18</v>
      </c>
      <c r="G51" s="6" t="s">
        <v>3</v>
      </c>
      <c r="H51" s="7">
        <v>6.8199999999999997E-2</v>
      </c>
      <c r="I51" s="7">
        <v>0.1183</v>
      </c>
      <c r="J51" s="26">
        <v>84099190</v>
      </c>
      <c r="K51" s="27">
        <v>7898331570902</v>
      </c>
      <c r="L51" s="26" t="s">
        <v>686</v>
      </c>
      <c r="M51" s="26" t="s">
        <v>884</v>
      </c>
    </row>
    <row r="52" spans="1:13" x14ac:dyDescent="0.3">
      <c r="A52" s="11" t="s">
        <v>739</v>
      </c>
      <c r="B52" s="18">
        <v>11.97</v>
      </c>
      <c r="C52" s="19">
        <f t="shared" si="0"/>
        <v>5.2769745000000006</v>
      </c>
      <c r="D52" s="25" t="s">
        <v>24</v>
      </c>
      <c r="E52" s="7">
        <v>3.2500000000000001E-2</v>
      </c>
      <c r="F52" s="5">
        <v>0.18</v>
      </c>
      <c r="G52" s="6" t="s">
        <v>3</v>
      </c>
      <c r="H52" s="7">
        <v>6.8199999999999997E-2</v>
      </c>
      <c r="I52" s="7">
        <v>0.1183</v>
      </c>
      <c r="J52" s="26">
        <v>84099190</v>
      </c>
      <c r="K52" s="27">
        <v>7898331570926</v>
      </c>
      <c r="L52" s="26" t="s">
        <v>686</v>
      </c>
      <c r="M52" s="26" t="s">
        <v>885</v>
      </c>
    </row>
    <row r="53" spans="1:13" x14ac:dyDescent="0.3">
      <c r="A53" s="11" t="s">
        <v>740</v>
      </c>
      <c r="B53" s="18">
        <v>11.97</v>
      </c>
      <c r="C53" s="19">
        <f t="shared" si="0"/>
        <v>5.2769745000000006</v>
      </c>
      <c r="D53" s="25" t="s">
        <v>24</v>
      </c>
      <c r="E53" s="7">
        <v>3.2500000000000001E-2</v>
      </c>
      <c r="F53" s="5">
        <v>0.18</v>
      </c>
      <c r="G53" s="6" t="s">
        <v>3</v>
      </c>
      <c r="H53" s="7">
        <v>6.8199999999999997E-2</v>
      </c>
      <c r="I53" s="7">
        <v>0.1183</v>
      </c>
      <c r="J53" s="26"/>
      <c r="K53" s="27"/>
      <c r="L53" s="26"/>
      <c r="M53" s="26"/>
    </row>
    <row r="54" spans="1:13" x14ac:dyDescent="0.3">
      <c r="A54" s="11" t="s">
        <v>741</v>
      </c>
      <c r="B54" s="18">
        <v>11.97</v>
      </c>
      <c r="C54" s="19">
        <f t="shared" si="0"/>
        <v>5.2769745000000006</v>
      </c>
      <c r="D54" s="25" t="s">
        <v>24</v>
      </c>
      <c r="E54" s="7">
        <v>3.2500000000000001E-2</v>
      </c>
      <c r="F54" s="5">
        <v>0.18</v>
      </c>
      <c r="G54" s="6" t="s">
        <v>3</v>
      </c>
      <c r="H54" s="7">
        <v>6.8199999999999997E-2</v>
      </c>
      <c r="I54" s="7">
        <v>0.1183</v>
      </c>
      <c r="J54" s="26"/>
      <c r="K54" s="27"/>
      <c r="L54" s="26"/>
      <c r="M54" s="26"/>
    </row>
    <row r="55" spans="1:13" x14ac:dyDescent="0.3">
      <c r="A55" s="11" t="s">
        <v>742</v>
      </c>
      <c r="B55" s="18">
        <v>5.46</v>
      </c>
      <c r="C55" s="19">
        <f t="shared" si="0"/>
        <v>2.407041</v>
      </c>
      <c r="D55" s="25" t="s">
        <v>24</v>
      </c>
      <c r="E55" s="7">
        <v>3.2500000000000001E-2</v>
      </c>
      <c r="F55" s="5">
        <v>0.18</v>
      </c>
      <c r="G55" s="6" t="s">
        <v>3</v>
      </c>
      <c r="H55" s="7">
        <v>6.8199999999999997E-2</v>
      </c>
      <c r="I55" s="7">
        <v>0.1183</v>
      </c>
      <c r="J55" s="26">
        <v>84099190</v>
      </c>
      <c r="K55" s="27">
        <v>7898331570940</v>
      </c>
      <c r="L55" s="26" t="s">
        <v>686</v>
      </c>
      <c r="M55" s="26" t="s">
        <v>886</v>
      </c>
    </row>
    <row r="56" spans="1:13" x14ac:dyDescent="0.3">
      <c r="A56" s="11" t="s">
        <v>743</v>
      </c>
      <c r="B56" s="18">
        <v>5.46</v>
      </c>
      <c r="C56" s="19">
        <f t="shared" si="0"/>
        <v>2.407041</v>
      </c>
      <c r="D56" s="25" t="s">
        <v>24</v>
      </c>
      <c r="E56" s="7">
        <v>3.2500000000000001E-2</v>
      </c>
      <c r="F56" s="5">
        <v>0.18</v>
      </c>
      <c r="G56" s="6" t="s">
        <v>3</v>
      </c>
      <c r="H56" s="7">
        <v>6.8199999999999997E-2</v>
      </c>
      <c r="I56" s="7">
        <v>0.1183</v>
      </c>
      <c r="J56" s="26">
        <v>84099190</v>
      </c>
      <c r="K56" s="27">
        <v>7898331572807</v>
      </c>
      <c r="L56" s="26" t="s">
        <v>686</v>
      </c>
      <c r="M56" s="26" t="s">
        <v>844</v>
      </c>
    </row>
    <row r="57" spans="1:13" x14ac:dyDescent="0.3">
      <c r="A57" s="11" t="s">
        <v>744</v>
      </c>
      <c r="B57" s="18">
        <v>5.46</v>
      </c>
      <c r="C57" s="19">
        <f t="shared" si="0"/>
        <v>2.407041</v>
      </c>
      <c r="D57" s="25" t="s">
        <v>24</v>
      </c>
      <c r="E57" s="7">
        <v>3.2500000000000001E-2</v>
      </c>
      <c r="F57" s="5">
        <v>0.18</v>
      </c>
      <c r="G57" s="6" t="s">
        <v>3</v>
      </c>
      <c r="H57" s="7">
        <v>6.8199999999999997E-2</v>
      </c>
      <c r="I57" s="7">
        <v>0.1183</v>
      </c>
      <c r="J57" s="26">
        <v>84099190</v>
      </c>
      <c r="K57" s="27">
        <v>7898331570964</v>
      </c>
      <c r="L57" s="26" t="s">
        <v>686</v>
      </c>
      <c r="M57" s="26" t="s">
        <v>887</v>
      </c>
    </row>
    <row r="58" spans="1:13" x14ac:dyDescent="0.3">
      <c r="A58" s="11" t="s">
        <v>745</v>
      </c>
      <c r="B58" s="18">
        <v>5.61</v>
      </c>
      <c r="C58" s="19">
        <f t="shared" si="0"/>
        <v>2.4731685000000003</v>
      </c>
      <c r="D58" s="25" t="s">
        <v>24</v>
      </c>
      <c r="E58" s="7">
        <v>3.2500000000000001E-2</v>
      </c>
      <c r="F58" s="5">
        <v>0.18</v>
      </c>
      <c r="G58" s="6" t="s">
        <v>3</v>
      </c>
      <c r="H58" s="7">
        <v>6.8199999999999997E-2</v>
      </c>
      <c r="I58" s="7">
        <v>0.1183</v>
      </c>
      <c r="J58" s="26">
        <v>84099190</v>
      </c>
      <c r="K58" s="27">
        <v>7898331570988</v>
      </c>
      <c r="L58" s="26" t="s">
        <v>686</v>
      </c>
      <c r="M58" s="26" t="s">
        <v>888</v>
      </c>
    </row>
    <row r="59" spans="1:13" x14ac:dyDescent="0.3">
      <c r="A59" s="11" t="s">
        <v>746</v>
      </c>
      <c r="B59" s="18">
        <v>5.61</v>
      </c>
      <c r="C59" s="19">
        <f t="shared" si="0"/>
        <v>2.4731685000000003</v>
      </c>
      <c r="D59" s="25" t="s">
        <v>24</v>
      </c>
      <c r="E59" s="7">
        <v>3.2500000000000001E-2</v>
      </c>
      <c r="F59" s="5">
        <v>0.18</v>
      </c>
      <c r="G59" s="6" t="s">
        <v>3</v>
      </c>
      <c r="H59" s="7">
        <v>6.8199999999999997E-2</v>
      </c>
      <c r="I59" s="7">
        <v>0.1183</v>
      </c>
      <c r="J59" s="26">
        <v>84099190</v>
      </c>
      <c r="K59" s="27">
        <v>7898331571008</v>
      </c>
      <c r="L59" s="26" t="s">
        <v>686</v>
      </c>
      <c r="M59" s="26" t="s">
        <v>889</v>
      </c>
    </row>
    <row r="60" spans="1:13" x14ac:dyDescent="0.3">
      <c r="A60" s="11" t="s">
        <v>747</v>
      </c>
      <c r="B60" s="18">
        <v>5.61</v>
      </c>
      <c r="C60" s="19">
        <f t="shared" si="0"/>
        <v>2.4731685000000003</v>
      </c>
      <c r="D60" s="25" t="s">
        <v>24</v>
      </c>
      <c r="E60" s="7">
        <v>3.2500000000000001E-2</v>
      </c>
      <c r="F60" s="5">
        <v>0.18</v>
      </c>
      <c r="G60" s="6" t="s">
        <v>3</v>
      </c>
      <c r="H60" s="7">
        <v>6.8199999999999997E-2</v>
      </c>
      <c r="I60" s="7">
        <v>0.1183</v>
      </c>
      <c r="J60" s="26">
        <v>84099190</v>
      </c>
      <c r="K60" s="27">
        <v>7898331571022</v>
      </c>
      <c r="L60" s="26" t="s">
        <v>686</v>
      </c>
      <c r="M60" s="26" t="s">
        <v>890</v>
      </c>
    </row>
    <row r="61" spans="1:13" x14ac:dyDescent="0.3">
      <c r="A61" s="11" t="s">
        <v>748</v>
      </c>
      <c r="B61" s="18">
        <v>5.61</v>
      </c>
      <c r="C61" s="19">
        <f t="shared" si="0"/>
        <v>2.4731685000000003</v>
      </c>
      <c r="D61" s="25" t="s">
        <v>24</v>
      </c>
      <c r="E61" s="7">
        <v>3.2500000000000001E-2</v>
      </c>
      <c r="F61" s="5">
        <v>0.18</v>
      </c>
      <c r="G61" s="6" t="s">
        <v>3</v>
      </c>
      <c r="H61" s="7">
        <v>6.8199999999999997E-2</v>
      </c>
      <c r="I61" s="7">
        <v>0.1183</v>
      </c>
      <c r="J61" s="26">
        <v>84099190</v>
      </c>
      <c r="K61" s="27">
        <v>7898331571046</v>
      </c>
      <c r="L61" s="26" t="s">
        <v>686</v>
      </c>
      <c r="M61" s="26" t="s">
        <v>844</v>
      </c>
    </row>
    <row r="62" spans="1:13" x14ac:dyDescent="0.3">
      <c r="A62" s="11" t="s">
        <v>749</v>
      </c>
      <c r="B62" s="18">
        <v>5.55</v>
      </c>
      <c r="C62" s="19">
        <f t="shared" si="0"/>
        <v>2.4467175000000001</v>
      </c>
      <c r="D62" s="25" t="s">
        <v>24</v>
      </c>
      <c r="E62" s="7">
        <v>3.2500000000000001E-2</v>
      </c>
      <c r="F62" s="5">
        <v>0.18</v>
      </c>
      <c r="G62" s="6" t="s">
        <v>3</v>
      </c>
      <c r="H62" s="7">
        <v>6.8199999999999997E-2</v>
      </c>
      <c r="I62" s="7">
        <v>0.1183</v>
      </c>
      <c r="J62" s="26">
        <v>84099190</v>
      </c>
      <c r="K62" s="27">
        <v>7898331571060</v>
      </c>
      <c r="L62" s="26" t="s">
        <v>686</v>
      </c>
      <c r="M62" s="26" t="s">
        <v>891</v>
      </c>
    </row>
    <row r="63" spans="1:13" x14ac:dyDescent="0.3">
      <c r="A63" s="11" t="s">
        <v>750</v>
      </c>
      <c r="B63" s="18">
        <v>5.55</v>
      </c>
      <c r="C63" s="19">
        <f t="shared" si="0"/>
        <v>2.4467175000000001</v>
      </c>
      <c r="D63" s="25" t="s">
        <v>24</v>
      </c>
      <c r="E63" s="7">
        <v>3.2500000000000001E-2</v>
      </c>
      <c r="F63" s="5">
        <v>0.18</v>
      </c>
      <c r="G63" s="6" t="s">
        <v>3</v>
      </c>
      <c r="H63" s="7">
        <v>6.8199999999999997E-2</v>
      </c>
      <c r="I63" s="7">
        <v>0.1183</v>
      </c>
      <c r="J63" s="26">
        <v>84099190</v>
      </c>
      <c r="K63" s="27">
        <v>7898331572968</v>
      </c>
      <c r="L63" s="26" t="s">
        <v>686</v>
      </c>
      <c r="M63" s="26" t="s">
        <v>844</v>
      </c>
    </row>
    <row r="64" spans="1:13" x14ac:dyDescent="0.3">
      <c r="A64" s="11" t="s">
        <v>751</v>
      </c>
      <c r="B64" s="18">
        <v>5.55</v>
      </c>
      <c r="C64" s="19">
        <f t="shared" si="0"/>
        <v>2.4467175000000001</v>
      </c>
      <c r="D64" s="25" t="s">
        <v>24</v>
      </c>
      <c r="E64" s="7">
        <v>3.2500000000000001E-2</v>
      </c>
      <c r="F64" s="5">
        <v>0.18</v>
      </c>
      <c r="G64" s="6" t="s">
        <v>3</v>
      </c>
      <c r="H64" s="7">
        <v>6.8199999999999997E-2</v>
      </c>
      <c r="I64" s="7">
        <v>0.1183</v>
      </c>
      <c r="J64" s="26">
        <v>84099190</v>
      </c>
      <c r="K64" s="27">
        <v>7898331571084</v>
      </c>
      <c r="L64" s="26" t="s">
        <v>686</v>
      </c>
      <c r="M64" s="26" t="s">
        <v>892</v>
      </c>
    </row>
    <row r="65" spans="1:13" x14ac:dyDescent="0.3">
      <c r="A65" s="11" t="s">
        <v>752</v>
      </c>
      <c r="B65" s="18">
        <v>5.1100000000000003</v>
      </c>
      <c r="C65" s="19">
        <f t="shared" si="0"/>
        <v>2.2527435000000002</v>
      </c>
      <c r="D65" s="25" t="s">
        <v>24</v>
      </c>
      <c r="E65" s="7">
        <v>3.2500000000000001E-2</v>
      </c>
      <c r="F65" s="5">
        <v>0.18</v>
      </c>
      <c r="G65" s="6" t="s">
        <v>3</v>
      </c>
      <c r="H65" s="7">
        <v>6.8199999999999997E-2</v>
      </c>
      <c r="I65" s="7">
        <v>0.1183</v>
      </c>
      <c r="J65" s="26">
        <v>84099190</v>
      </c>
      <c r="K65" s="27">
        <v>7898331571107</v>
      </c>
      <c r="L65" s="26" t="s">
        <v>686</v>
      </c>
      <c r="M65" s="26" t="s">
        <v>865</v>
      </c>
    </row>
    <row r="66" spans="1:13" x14ac:dyDescent="0.3">
      <c r="A66" s="11" t="s">
        <v>753</v>
      </c>
      <c r="B66" s="18">
        <v>5.1100000000000003</v>
      </c>
      <c r="C66" s="19">
        <f t="shared" si="0"/>
        <v>2.2527435000000002</v>
      </c>
      <c r="D66" s="25" t="s">
        <v>24</v>
      </c>
      <c r="E66" s="7">
        <v>3.2500000000000001E-2</v>
      </c>
      <c r="F66" s="5">
        <v>0.18</v>
      </c>
      <c r="G66" s="6" t="s">
        <v>3</v>
      </c>
      <c r="H66" s="7">
        <v>6.8199999999999997E-2</v>
      </c>
      <c r="I66" s="7">
        <v>0.1183</v>
      </c>
      <c r="J66" s="26">
        <v>84099190</v>
      </c>
      <c r="K66" s="27">
        <v>7898331572784</v>
      </c>
      <c r="L66" s="26" t="s">
        <v>686</v>
      </c>
      <c r="M66" s="26" t="s">
        <v>844</v>
      </c>
    </row>
    <row r="67" spans="1:13" x14ac:dyDescent="0.3">
      <c r="A67" s="11" t="s">
        <v>754</v>
      </c>
      <c r="B67" s="18">
        <v>4.9800000000000004</v>
      </c>
      <c r="C67" s="19">
        <f t="shared" si="0"/>
        <v>2.1954330000000004</v>
      </c>
      <c r="D67" s="25" t="s">
        <v>24</v>
      </c>
      <c r="E67" s="7">
        <v>3.2500000000000001E-2</v>
      </c>
      <c r="F67" s="5">
        <v>0.18</v>
      </c>
      <c r="G67" s="6" t="s">
        <v>3</v>
      </c>
      <c r="H67" s="7">
        <v>6.8199999999999997E-2</v>
      </c>
      <c r="I67" s="7">
        <v>0.1183</v>
      </c>
      <c r="J67" s="26">
        <v>84099190</v>
      </c>
      <c r="K67" s="27">
        <v>7898331571121</v>
      </c>
      <c r="L67" s="26" t="s">
        <v>686</v>
      </c>
      <c r="M67" s="26" t="s">
        <v>893</v>
      </c>
    </row>
    <row r="68" spans="1:13" x14ac:dyDescent="0.3">
      <c r="A68" s="11" t="s">
        <v>755</v>
      </c>
      <c r="B68" s="18">
        <v>4.9800000000000004</v>
      </c>
      <c r="C68" s="19">
        <f t="shared" si="0"/>
        <v>2.1954330000000004</v>
      </c>
      <c r="D68" s="25" t="s">
        <v>24</v>
      </c>
      <c r="E68" s="7">
        <v>3.2500000000000001E-2</v>
      </c>
      <c r="F68" s="5">
        <v>0.18</v>
      </c>
      <c r="G68" s="6" t="s">
        <v>3</v>
      </c>
      <c r="H68" s="7">
        <v>6.8199999999999997E-2</v>
      </c>
      <c r="I68" s="7">
        <v>0.1183</v>
      </c>
      <c r="J68" s="26">
        <v>84099190</v>
      </c>
      <c r="K68" s="27">
        <v>7898331571145</v>
      </c>
      <c r="L68" s="26" t="s">
        <v>686</v>
      </c>
      <c r="M68" s="26" t="s">
        <v>894</v>
      </c>
    </row>
    <row r="69" spans="1:13" x14ac:dyDescent="0.3">
      <c r="A69" s="11" t="s">
        <v>756</v>
      </c>
      <c r="B69" s="18">
        <v>4.9800000000000004</v>
      </c>
      <c r="C69" s="19">
        <f t="shared" si="0"/>
        <v>2.1954330000000004</v>
      </c>
      <c r="D69" s="25" t="s">
        <v>24</v>
      </c>
      <c r="E69" s="7">
        <v>3.2500000000000001E-2</v>
      </c>
      <c r="F69" s="5">
        <v>0.18</v>
      </c>
      <c r="G69" s="6" t="s">
        <v>3</v>
      </c>
      <c r="H69" s="7">
        <v>6.8199999999999997E-2</v>
      </c>
      <c r="I69" s="7">
        <v>0.1183</v>
      </c>
      <c r="J69" s="26">
        <v>84099190</v>
      </c>
      <c r="K69" s="27">
        <v>7898331571169</v>
      </c>
      <c r="L69" s="26" t="s">
        <v>686</v>
      </c>
      <c r="M69" s="26" t="s">
        <v>895</v>
      </c>
    </row>
    <row r="70" spans="1:13" x14ac:dyDescent="0.3">
      <c r="A70" s="11" t="s">
        <v>757</v>
      </c>
      <c r="B70" s="18">
        <v>4.9800000000000004</v>
      </c>
      <c r="C70" s="19">
        <f t="shared" ref="C70:C133" si="1">B70*(1-I70)*0.5</f>
        <v>2.1954330000000004</v>
      </c>
      <c r="D70" s="25" t="s">
        <v>24</v>
      </c>
      <c r="E70" s="7">
        <v>3.2500000000000001E-2</v>
      </c>
      <c r="F70" s="5">
        <v>0.18</v>
      </c>
      <c r="G70" s="6" t="s">
        <v>3</v>
      </c>
      <c r="H70" s="7">
        <v>6.8199999999999997E-2</v>
      </c>
      <c r="I70" s="7">
        <v>0.1183</v>
      </c>
      <c r="J70" s="26">
        <v>84099190</v>
      </c>
      <c r="K70" s="27">
        <v>7898331571183</v>
      </c>
      <c r="L70" s="26" t="s">
        <v>686</v>
      </c>
      <c r="M70" s="26" t="s">
        <v>896</v>
      </c>
    </row>
    <row r="71" spans="1:13" x14ac:dyDescent="0.3">
      <c r="A71" s="11" t="s">
        <v>758</v>
      </c>
      <c r="B71" s="18">
        <v>6.28</v>
      </c>
      <c r="C71" s="19">
        <f t="shared" si="1"/>
        <v>2.7685380000000004</v>
      </c>
      <c r="D71" s="25" t="s">
        <v>24</v>
      </c>
      <c r="E71" s="7">
        <v>3.2500000000000001E-2</v>
      </c>
      <c r="F71" s="5">
        <v>0.18</v>
      </c>
      <c r="G71" s="6" t="s">
        <v>3</v>
      </c>
      <c r="H71" s="7">
        <v>6.8199999999999997E-2</v>
      </c>
      <c r="I71" s="7">
        <v>0.1183</v>
      </c>
      <c r="J71" s="26">
        <v>84099190</v>
      </c>
      <c r="K71" s="27">
        <v>7898331571206</v>
      </c>
      <c r="L71" s="26" t="s">
        <v>686</v>
      </c>
      <c r="M71" s="26" t="s">
        <v>897</v>
      </c>
    </row>
    <row r="72" spans="1:13" x14ac:dyDescent="0.3">
      <c r="A72" s="11" t="s">
        <v>759</v>
      </c>
      <c r="B72" s="18">
        <v>20.64</v>
      </c>
      <c r="C72" s="19">
        <f t="shared" si="1"/>
        <v>9.0991440000000008</v>
      </c>
      <c r="D72" s="25" t="s">
        <v>24</v>
      </c>
      <c r="E72" s="7">
        <v>3.2500000000000001E-2</v>
      </c>
      <c r="F72" s="5">
        <v>0.18</v>
      </c>
      <c r="G72" s="6" t="s">
        <v>3</v>
      </c>
      <c r="H72" s="7">
        <v>6.8199999999999997E-2</v>
      </c>
      <c r="I72" s="7">
        <v>0.1183</v>
      </c>
      <c r="J72" s="26">
        <v>84099190</v>
      </c>
      <c r="K72" s="27">
        <v>7898331571220</v>
      </c>
      <c r="L72" s="26" t="s">
        <v>686</v>
      </c>
      <c r="M72" s="26" t="s">
        <v>898</v>
      </c>
    </row>
    <row r="73" spans="1:13" x14ac:dyDescent="0.3">
      <c r="A73" s="11" t="s">
        <v>760</v>
      </c>
      <c r="B73" s="18">
        <v>6.2</v>
      </c>
      <c r="C73" s="19">
        <f t="shared" si="1"/>
        <v>2.7332700000000001</v>
      </c>
      <c r="D73" s="25" t="s">
        <v>24</v>
      </c>
      <c r="E73" s="7">
        <v>3.2500000000000001E-2</v>
      </c>
      <c r="F73" s="5">
        <v>0.18</v>
      </c>
      <c r="G73" s="6" t="s">
        <v>3</v>
      </c>
      <c r="H73" s="7">
        <v>6.8199999999999997E-2</v>
      </c>
      <c r="I73" s="7">
        <v>0.1183</v>
      </c>
      <c r="J73" s="26">
        <v>84099190</v>
      </c>
      <c r="K73" s="27">
        <v>7898331571244</v>
      </c>
      <c r="L73" s="26" t="s">
        <v>686</v>
      </c>
      <c r="M73" s="26" t="s">
        <v>899</v>
      </c>
    </row>
    <row r="74" spans="1:13" x14ac:dyDescent="0.3">
      <c r="A74" s="11" t="s">
        <v>761</v>
      </c>
      <c r="B74" s="18">
        <v>7.57</v>
      </c>
      <c r="C74" s="19">
        <f t="shared" si="1"/>
        <v>3.3372345000000001</v>
      </c>
      <c r="D74" s="25" t="s">
        <v>24</v>
      </c>
      <c r="E74" s="7">
        <v>3.2500000000000001E-2</v>
      </c>
      <c r="F74" s="5">
        <v>0.18</v>
      </c>
      <c r="G74" s="6" t="s">
        <v>3</v>
      </c>
      <c r="H74" s="7">
        <v>6.8199999999999997E-2</v>
      </c>
      <c r="I74" s="7">
        <v>0.1183</v>
      </c>
      <c r="J74" s="26">
        <v>84099190</v>
      </c>
      <c r="K74" s="27">
        <v>7898331572661</v>
      </c>
      <c r="L74" s="26" t="s">
        <v>686</v>
      </c>
      <c r="M74" s="26" t="s">
        <v>844</v>
      </c>
    </row>
    <row r="75" spans="1:13" x14ac:dyDescent="0.3">
      <c r="A75" s="11" t="s">
        <v>762</v>
      </c>
      <c r="B75" s="18">
        <v>7.57</v>
      </c>
      <c r="C75" s="19">
        <f t="shared" si="1"/>
        <v>3.3372345000000001</v>
      </c>
      <c r="D75" s="25" t="s">
        <v>24</v>
      </c>
      <c r="E75" s="7">
        <v>3.2500000000000001E-2</v>
      </c>
      <c r="F75" s="5">
        <v>0.18</v>
      </c>
      <c r="G75" s="6" t="s">
        <v>3</v>
      </c>
      <c r="H75" s="7">
        <v>6.8199999999999997E-2</v>
      </c>
      <c r="I75" s="7">
        <v>0.1183</v>
      </c>
      <c r="J75" s="26">
        <v>84099190</v>
      </c>
      <c r="K75" s="27">
        <v>7898331571268</v>
      </c>
      <c r="L75" s="26" t="s">
        <v>686</v>
      </c>
      <c r="M75" s="26" t="s">
        <v>900</v>
      </c>
    </row>
    <row r="76" spans="1:13" x14ac:dyDescent="0.3">
      <c r="A76" s="11" t="s">
        <v>763</v>
      </c>
      <c r="B76" s="18">
        <v>7.57</v>
      </c>
      <c r="C76" s="19">
        <f t="shared" si="1"/>
        <v>3.3372345000000001</v>
      </c>
      <c r="D76" s="25" t="s">
        <v>24</v>
      </c>
      <c r="E76" s="7">
        <v>3.2500000000000001E-2</v>
      </c>
      <c r="F76" s="5">
        <v>0.18</v>
      </c>
      <c r="G76" s="6" t="s">
        <v>3</v>
      </c>
      <c r="H76" s="7">
        <v>6.8199999999999997E-2</v>
      </c>
      <c r="I76" s="7">
        <v>0.1183</v>
      </c>
      <c r="J76" s="26">
        <v>84099190</v>
      </c>
      <c r="K76" s="27">
        <v>7898331571282</v>
      </c>
      <c r="L76" s="26" t="s">
        <v>686</v>
      </c>
      <c r="M76" s="26" t="s">
        <v>900</v>
      </c>
    </row>
    <row r="77" spans="1:13" x14ac:dyDescent="0.3">
      <c r="A77" s="11" t="s">
        <v>764</v>
      </c>
      <c r="B77" s="18">
        <v>7.57</v>
      </c>
      <c r="C77" s="19">
        <f t="shared" si="1"/>
        <v>3.3372345000000001</v>
      </c>
      <c r="D77" s="25" t="s">
        <v>24</v>
      </c>
      <c r="E77" s="7">
        <v>3.2500000000000001E-2</v>
      </c>
      <c r="F77" s="5">
        <v>0.18</v>
      </c>
      <c r="G77" s="6" t="s">
        <v>3</v>
      </c>
      <c r="H77" s="7">
        <v>6.8199999999999997E-2</v>
      </c>
      <c r="I77" s="7">
        <v>0.1183</v>
      </c>
      <c r="J77" s="26">
        <v>84099190</v>
      </c>
      <c r="K77" s="27">
        <v>7898331571305</v>
      </c>
      <c r="L77" s="26" t="s">
        <v>686</v>
      </c>
      <c r="M77" s="26" t="s">
        <v>900</v>
      </c>
    </row>
    <row r="78" spans="1:13" x14ac:dyDescent="0.3">
      <c r="A78" s="11" t="s">
        <v>765</v>
      </c>
      <c r="B78" s="18">
        <v>7.57</v>
      </c>
      <c r="C78" s="19">
        <f t="shared" si="1"/>
        <v>3.3372345000000001</v>
      </c>
      <c r="D78" s="25" t="s">
        <v>24</v>
      </c>
      <c r="E78" s="7">
        <v>3.2500000000000001E-2</v>
      </c>
      <c r="F78" s="5">
        <v>0.18</v>
      </c>
      <c r="G78" s="6" t="s">
        <v>3</v>
      </c>
      <c r="H78" s="7">
        <v>6.8199999999999997E-2</v>
      </c>
      <c r="I78" s="7">
        <v>0.1183</v>
      </c>
      <c r="J78" s="26">
        <v>84099190</v>
      </c>
      <c r="K78" s="27">
        <v>7898331577086</v>
      </c>
      <c r="L78" s="26" t="s">
        <v>686</v>
      </c>
      <c r="M78" s="26" t="s">
        <v>844</v>
      </c>
    </row>
    <row r="79" spans="1:13" x14ac:dyDescent="0.3">
      <c r="A79" s="11" t="s">
        <v>766</v>
      </c>
      <c r="B79" s="18">
        <v>9.2100000000000009</v>
      </c>
      <c r="C79" s="19">
        <f t="shared" si="1"/>
        <v>4.0602285000000009</v>
      </c>
      <c r="D79" s="25" t="s">
        <v>24</v>
      </c>
      <c r="E79" s="7">
        <v>3.2500000000000001E-2</v>
      </c>
      <c r="F79" s="5">
        <v>0.18</v>
      </c>
      <c r="G79" s="6" t="s">
        <v>3</v>
      </c>
      <c r="H79" s="7">
        <v>6.8199999999999997E-2</v>
      </c>
      <c r="I79" s="7">
        <v>0.1183</v>
      </c>
      <c r="J79" s="26">
        <v>84099190</v>
      </c>
      <c r="K79" s="27">
        <v>7898331572920</v>
      </c>
      <c r="L79" s="26" t="s">
        <v>686</v>
      </c>
      <c r="M79" s="26" t="s">
        <v>844</v>
      </c>
    </row>
    <row r="80" spans="1:13" x14ac:dyDescent="0.3">
      <c r="A80" s="11" t="s">
        <v>767</v>
      </c>
      <c r="B80" s="18">
        <v>9.86</v>
      </c>
      <c r="C80" s="19">
        <f t="shared" si="1"/>
        <v>4.346781</v>
      </c>
      <c r="D80" s="25" t="s">
        <v>24</v>
      </c>
      <c r="E80" s="7">
        <v>3.2500000000000001E-2</v>
      </c>
      <c r="F80" s="5">
        <v>0.18</v>
      </c>
      <c r="G80" s="6" t="s">
        <v>3</v>
      </c>
      <c r="H80" s="7">
        <v>6.8199999999999997E-2</v>
      </c>
      <c r="I80" s="7">
        <v>0.1183</v>
      </c>
      <c r="J80" s="26">
        <v>84099190</v>
      </c>
      <c r="K80" s="27">
        <v>7898331570933</v>
      </c>
      <c r="L80" s="26" t="s">
        <v>686</v>
      </c>
      <c r="M80" s="26" t="s">
        <v>901</v>
      </c>
    </row>
    <row r="81" spans="1:13" x14ac:dyDescent="0.3">
      <c r="A81" s="11" t="s">
        <v>768</v>
      </c>
      <c r="B81" s="18">
        <v>15.9</v>
      </c>
      <c r="C81" s="19">
        <f t="shared" si="1"/>
        <v>7.0095150000000004</v>
      </c>
      <c r="D81" s="25" t="s">
        <v>24</v>
      </c>
      <c r="E81" s="7">
        <v>3.2500000000000001E-2</v>
      </c>
      <c r="F81" s="5">
        <v>0.18</v>
      </c>
      <c r="G81" s="6" t="s">
        <v>3</v>
      </c>
      <c r="H81" s="7">
        <v>6.8199999999999997E-2</v>
      </c>
      <c r="I81" s="7">
        <v>0.1183</v>
      </c>
      <c r="J81" s="26">
        <v>84099190</v>
      </c>
      <c r="K81" s="27">
        <v>7898331571329</v>
      </c>
      <c r="L81" s="26" t="s">
        <v>686</v>
      </c>
      <c r="M81" s="26" t="s">
        <v>902</v>
      </c>
    </row>
    <row r="82" spans="1:13" x14ac:dyDescent="0.3">
      <c r="A82" s="11" t="s">
        <v>769</v>
      </c>
      <c r="B82" s="18">
        <v>15.9</v>
      </c>
      <c r="C82" s="19">
        <f t="shared" si="1"/>
        <v>7.0095150000000004</v>
      </c>
      <c r="D82" s="25" t="s">
        <v>24</v>
      </c>
      <c r="E82" s="7">
        <v>3.2500000000000001E-2</v>
      </c>
      <c r="F82" s="5">
        <v>0.18</v>
      </c>
      <c r="G82" s="6" t="s">
        <v>3</v>
      </c>
      <c r="H82" s="7">
        <v>6.8199999999999997E-2</v>
      </c>
      <c r="I82" s="7">
        <v>0.1183</v>
      </c>
      <c r="J82" s="26">
        <v>84099190</v>
      </c>
      <c r="K82" s="27">
        <v>7898331571343</v>
      </c>
      <c r="L82" s="26" t="s">
        <v>686</v>
      </c>
      <c r="M82" s="26" t="s">
        <v>903</v>
      </c>
    </row>
    <row r="83" spans="1:13" x14ac:dyDescent="0.3">
      <c r="A83" s="11" t="s">
        <v>770</v>
      </c>
      <c r="B83" s="18">
        <v>15.9</v>
      </c>
      <c r="C83" s="19">
        <f t="shared" si="1"/>
        <v>7.0095150000000004</v>
      </c>
      <c r="D83" s="25" t="s">
        <v>24</v>
      </c>
      <c r="E83" s="7">
        <v>3.2500000000000001E-2</v>
      </c>
      <c r="F83" s="5">
        <v>0.18</v>
      </c>
      <c r="G83" s="6" t="s">
        <v>3</v>
      </c>
      <c r="H83" s="7">
        <v>6.8199999999999997E-2</v>
      </c>
      <c r="I83" s="7">
        <v>0.1183</v>
      </c>
      <c r="J83" s="26">
        <v>84099190</v>
      </c>
      <c r="K83" s="27">
        <v>7898331571367</v>
      </c>
      <c r="L83" s="26" t="s">
        <v>686</v>
      </c>
      <c r="M83" s="26" t="s">
        <v>904</v>
      </c>
    </row>
    <row r="84" spans="1:13" x14ac:dyDescent="0.3">
      <c r="A84" s="11" t="s">
        <v>771</v>
      </c>
      <c r="B84" s="18">
        <v>15.9</v>
      </c>
      <c r="C84" s="19">
        <f t="shared" si="1"/>
        <v>7.0095150000000004</v>
      </c>
      <c r="D84" s="25" t="s">
        <v>24</v>
      </c>
      <c r="E84" s="7">
        <v>3.2500000000000001E-2</v>
      </c>
      <c r="F84" s="5">
        <v>0.18</v>
      </c>
      <c r="G84" s="6" t="s">
        <v>3</v>
      </c>
      <c r="H84" s="7">
        <v>6.8199999999999997E-2</v>
      </c>
      <c r="I84" s="7">
        <v>0.1183</v>
      </c>
      <c r="J84" s="26">
        <v>84099190</v>
      </c>
      <c r="K84" s="27">
        <v>7898331571381</v>
      </c>
      <c r="L84" s="26" t="s">
        <v>686</v>
      </c>
      <c r="M84" s="26" t="s">
        <v>903</v>
      </c>
    </row>
    <row r="85" spans="1:13" x14ac:dyDescent="0.3">
      <c r="A85" s="11" t="s">
        <v>772</v>
      </c>
      <c r="B85" s="18">
        <v>15.9</v>
      </c>
      <c r="C85" s="19">
        <f t="shared" si="1"/>
        <v>7.0095150000000004</v>
      </c>
      <c r="D85" s="25" t="s">
        <v>24</v>
      </c>
      <c r="E85" s="7">
        <v>3.2500000000000001E-2</v>
      </c>
      <c r="F85" s="5">
        <v>0.18</v>
      </c>
      <c r="G85" s="6" t="s">
        <v>3</v>
      </c>
      <c r="H85" s="7">
        <v>6.8199999999999997E-2</v>
      </c>
      <c r="I85" s="7">
        <v>0.1183</v>
      </c>
      <c r="J85" s="26">
        <v>84099190</v>
      </c>
      <c r="K85" s="27">
        <v>7898331571404</v>
      </c>
      <c r="L85" s="26" t="s">
        <v>686</v>
      </c>
      <c r="M85" s="26" t="s">
        <v>905</v>
      </c>
    </row>
    <row r="86" spans="1:13" x14ac:dyDescent="0.3">
      <c r="A86" s="11" t="s">
        <v>773</v>
      </c>
      <c r="B86" s="18">
        <v>15.9</v>
      </c>
      <c r="C86" s="19">
        <f t="shared" si="1"/>
        <v>7.0095150000000004</v>
      </c>
      <c r="D86" s="25" t="s">
        <v>24</v>
      </c>
      <c r="E86" s="7">
        <v>3.2500000000000001E-2</v>
      </c>
      <c r="F86" s="5">
        <v>0.18</v>
      </c>
      <c r="G86" s="6" t="s">
        <v>3</v>
      </c>
      <c r="H86" s="7">
        <v>6.8199999999999997E-2</v>
      </c>
      <c r="I86" s="7">
        <v>0.1183</v>
      </c>
      <c r="J86" s="26">
        <v>84099190</v>
      </c>
      <c r="K86" s="27">
        <v>7898331571428</v>
      </c>
      <c r="L86" s="26" t="s">
        <v>686</v>
      </c>
      <c r="M86" s="26" t="s">
        <v>906</v>
      </c>
    </row>
    <row r="87" spans="1:13" x14ac:dyDescent="0.3">
      <c r="A87" s="11" t="s">
        <v>774</v>
      </c>
      <c r="B87" s="18">
        <v>16.07</v>
      </c>
      <c r="C87" s="19">
        <f t="shared" si="1"/>
        <v>7.0844595000000004</v>
      </c>
      <c r="D87" s="25" t="s">
        <v>24</v>
      </c>
      <c r="E87" s="7">
        <v>3.2500000000000001E-2</v>
      </c>
      <c r="F87" s="5">
        <v>0.18</v>
      </c>
      <c r="G87" s="6" t="s">
        <v>3</v>
      </c>
      <c r="H87" s="7">
        <v>6.8199999999999997E-2</v>
      </c>
      <c r="I87" s="7">
        <v>0.1183</v>
      </c>
      <c r="J87" s="26">
        <v>84099190</v>
      </c>
      <c r="K87" s="27">
        <v>7898331577161</v>
      </c>
      <c r="L87" s="26" t="s">
        <v>686</v>
      </c>
      <c r="M87" s="26" t="s">
        <v>902</v>
      </c>
    </row>
    <row r="88" spans="1:13" x14ac:dyDescent="0.3">
      <c r="A88" s="11" t="s">
        <v>775</v>
      </c>
      <c r="B88" s="18">
        <v>16.07</v>
      </c>
      <c r="C88" s="19">
        <f t="shared" si="1"/>
        <v>7.0844595000000004</v>
      </c>
      <c r="D88" s="25" t="s">
        <v>24</v>
      </c>
      <c r="E88" s="7">
        <v>3.2500000000000001E-2</v>
      </c>
      <c r="F88" s="5">
        <v>0.18</v>
      </c>
      <c r="G88" s="6" t="s">
        <v>3</v>
      </c>
      <c r="H88" s="7">
        <v>6.8199999999999997E-2</v>
      </c>
      <c r="I88" s="7">
        <v>0.1183</v>
      </c>
      <c r="J88" s="26">
        <v>84099190</v>
      </c>
      <c r="K88" s="27">
        <v>7898331571442</v>
      </c>
      <c r="L88" s="26" t="s">
        <v>686</v>
      </c>
      <c r="M88" s="26" t="s">
        <v>907</v>
      </c>
    </row>
    <row r="89" spans="1:13" x14ac:dyDescent="0.3">
      <c r="A89" s="11" t="s">
        <v>776</v>
      </c>
      <c r="B89" s="18">
        <v>16.07</v>
      </c>
      <c r="C89" s="19">
        <f t="shared" si="1"/>
        <v>7.0844595000000004</v>
      </c>
      <c r="D89" s="25" t="s">
        <v>24</v>
      </c>
      <c r="E89" s="7">
        <v>3.2500000000000001E-2</v>
      </c>
      <c r="F89" s="5">
        <v>0.18</v>
      </c>
      <c r="G89" s="6" t="s">
        <v>3</v>
      </c>
      <c r="H89" s="7">
        <v>6.8199999999999997E-2</v>
      </c>
      <c r="I89" s="7">
        <v>0.1183</v>
      </c>
      <c r="J89" s="26">
        <v>84099190</v>
      </c>
      <c r="K89" s="27">
        <v>7898331571466</v>
      </c>
      <c r="L89" s="26" t="s">
        <v>686</v>
      </c>
      <c r="M89" s="26" t="s">
        <v>908</v>
      </c>
    </row>
    <row r="90" spans="1:13" x14ac:dyDescent="0.3">
      <c r="A90" s="11" t="s">
        <v>777</v>
      </c>
      <c r="B90" s="18">
        <v>16.07</v>
      </c>
      <c r="C90" s="19">
        <f t="shared" si="1"/>
        <v>7.0844595000000004</v>
      </c>
      <c r="D90" s="25" t="s">
        <v>24</v>
      </c>
      <c r="E90" s="7">
        <v>3.2500000000000001E-2</v>
      </c>
      <c r="F90" s="5">
        <v>0.18</v>
      </c>
      <c r="G90" s="6" t="s">
        <v>3</v>
      </c>
      <c r="H90" s="7">
        <v>6.8199999999999997E-2</v>
      </c>
      <c r="I90" s="7">
        <v>0.1183</v>
      </c>
      <c r="J90" s="26">
        <v>84099190</v>
      </c>
      <c r="K90" s="27">
        <v>7898331577185</v>
      </c>
      <c r="L90" s="26" t="s">
        <v>686</v>
      </c>
      <c r="M90" s="26" t="s">
        <v>903</v>
      </c>
    </row>
    <row r="91" spans="1:13" x14ac:dyDescent="0.3">
      <c r="A91" s="11" t="s">
        <v>778</v>
      </c>
      <c r="B91" s="18">
        <v>16.07</v>
      </c>
      <c r="C91" s="19">
        <f t="shared" si="1"/>
        <v>7.0844595000000004</v>
      </c>
      <c r="D91" s="25" t="s">
        <v>24</v>
      </c>
      <c r="E91" s="7">
        <v>3.2500000000000001E-2</v>
      </c>
      <c r="F91" s="5">
        <v>0.18</v>
      </c>
      <c r="G91" s="6" t="s">
        <v>3</v>
      </c>
      <c r="H91" s="7">
        <v>6.8199999999999997E-2</v>
      </c>
      <c r="I91" s="7">
        <v>0.1183</v>
      </c>
      <c r="J91" s="26">
        <v>84099190</v>
      </c>
      <c r="K91" s="27">
        <v>7898331577208</v>
      </c>
      <c r="L91" s="26" t="s">
        <v>686</v>
      </c>
      <c r="M91" s="26" t="s">
        <v>909</v>
      </c>
    </row>
    <row r="92" spans="1:13" x14ac:dyDescent="0.3">
      <c r="A92" s="11" t="s">
        <v>779</v>
      </c>
      <c r="B92" s="18">
        <v>16.07</v>
      </c>
      <c r="C92" s="19">
        <f t="shared" si="1"/>
        <v>7.0844595000000004</v>
      </c>
      <c r="D92" s="25" t="s">
        <v>24</v>
      </c>
      <c r="E92" s="7">
        <v>3.2500000000000001E-2</v>
      </c>
      <c r="F92" s="5">
        <v>0.18</v>
      </c>
      <c r="G92" s="6" t="s">
        <v>3</v>
      </c>
      <c r="H92" s="7">
        <v>6.8199999999999997E-2</v>
      </c>
      <c r="I92" s="7">
        <v>0.1183</v>
      </c>
      <c r="J92" s="26">
        <v>84099190</v>
      </c>
      <c r="K92" s="27">
        <v>7898331571480</v>
      </c>
      <c r="L92" s="26" t="s">
        <v>686</v>
      </c>
      <c r="M92" s="26" t="s">
        <v>910</v>
      </c>
    </row>
    <row r="93" spans="1:13" x14ac:dyDescent="0.3">
      <c r="A93" s="11" t="s">
        <v>780</v>
      </c>
      <c r="B93" s="18">
        <v>16.07</v>
      </c>
      <c r="C93" s="19">
        <f t="shared" si="1"/>
        <v>7.0844595000000004</v>
      </c>
      <c r="D93" s="25" t="s">
        <v>24</v>
      </c>
      <c r="E93" s="7">
        <v>3.2500000000000001E-2</v>
      </c>
      <c r="F93" s="5">
        <v>0.18</v>
      </c>
      <c r="G93" s="6" t="s">
        <v>3</v>
      </c>
      <c r="H93" s="7">
        <v>6.8199999999999997E-2</v>
      </c>
      <c r="I93" s="7">
        <v>0.1183</v>
      </c>
      <c r="J93" s="26">
        <v>84099190</v>
      </c>
      <c r="K93" s="27">
        <v>7898331571503</v>
      </c>
      <c r="L93" s="26" t="s">
        <v>686</v>
      </c>
      <c r="M93" s="26" t="s">
        <v>911</v>
      </c>
    </row>
    <row r="94" spans="1:13" x14ac:dyDescent="0.3">
      <c r="A94" s="11" t="s">
        <v>781</v>
      </c>
      <c r="B94" s="18">
        <v>16.07</v>
      </c>
      <c r="C94" s="19">
        <f t="shared" si="1"/>
        <v>7.0844595000000004</v>
      </c>
      <c r="D94" s="25" t="s">
        <v>24</v>
      </c>
      <c r="E94" s="7">
        <v>3.2500000000000001E-2</v>
      </c>
      <c r="F94" s="5">
        <v>0.18</v>
      </c>
      <c r="G94" s="6" t="s">
        <v>3</v>
      </c>
      <c r="H94" s="7">
        <v>6.8199999999999997E-2</v>
      </c>
      <c r="I94" s="7">
        <v>0.1183</v>
      </c>
      <c r="J94" s="26">
        <v>84099190</v>
      </c>
      <c r="K94" s="27">
        <v>7898331571527</v>
      </c>
      <c r="L94" s="26" t="s">
        <v>686</v>
      </c>
      <c r="M94" s="26" t="s">
        <v>912</v>
      </c>
    </row>
    <row r="95" spans="1:13" x14ac:dyDescent="0.3">
      <c r="A95" s="11" t="s">
        <v>782</v>
      </c>
      <c r="B95" s="18">
        <v>16.07</v>
      </c>
      <c r="C95" s="19">
        <f t="shared" si="1"/>
        <v>7.0844595000000004</v>
      </c>
      <c r="D95" s="25" t="s">
        <v>24</v>
      </c>
      <c r="E95" s="7">
        <v>3.2500000000000001E-2</v>
      </c>
      <c r="F95" s="5">
        <v>0.18</v>
      </c>
      <c r="G95" s="6" t="s">
        <v>3</v>
      </c>
      <c r="H95" s="7">
        <v>6.8199999999999997E-2</v>
      </c>
      <c r="I95" s="7">
        <v>0.1183</v>
      </c>
      <c r="J95" s="26">
        <v>84099190</v>
      </c>
      <c r="K95" s="27">
        <v>7898331571541</v>
      </c>
      <c r="L95" s="26" t="s">
        <v>686</v>
      </c>
      <c r="M95" s="26" t="s">
        <v>913</v>
      </c>
    </row>
    <row r="96" spans="1:13" x14ac:dyDescent="0.3">
      <c r="A96" s="11" t="s">
        <v>783</v>
      </c>
      <c r="B96" s="18">
        <v>16.73</v>
      </c>
      <c r="C96" s="19">
        <f t="shared" si="1"/>
        <v>7.3754205000000006</v>
      </c>
      <c r="D96" s="25" t="s">
        <v>24</v>
      </c>
      <c r="E96" s="7">
        <v>3.2500000000000001E-2</v>
      </c>
      <c r="F96" s="5">
        <v>0.18</v>
      </c>
      <c r="G96" s="6" t="s">
        <v>3</v>
      </c>
      <c r="H96" s="7">
        <v>6.8199999999999997E-2</v>
      </c>
      <c r="I96" s="7">
        <v>0.1183</v>
      </c>
      <c r="J96" s="26">
        <v>84099190</v>
      </c>
      <c r="K96" s="27">
        <v>7898331571565</v>
      </c>
      <c r="L96" s="26" t="s">
        <v>686</v>
      </c>
      <c r="M96" s="26" t="s">
        <v>914</v>
      </c>
    </row>
    <row r="97" spans="1:13" x14ac:dyDescent="0.3">
      <c r="A97" s="11" t="s">
        <v>784</v>
      </c>
      <c r="B97" s="18">
        <v>16.73</v>
      </c>
      <c r="C97" s="19">
        <f t="shared" si="1"/>
        <v>7.3754205000000006</v>
      </c>
      <c r="D97" s="25" t="s">
        <v>24</v>
      </c>
      <c r="E97" s="7">
        <v>3.2500000000000001E-2</v>
      </c>
      <c r="F97" s="5">
        <v>0.18</v>
      </c>
      <c r="G97" s="6" t="s">
        <v>3</v>
      </c>
      <c r="H97" s="7">
        <v>6.8199999999999997E-2</v>
      </c>
      <c r="I97" s="7">
        <v>0.1183</v>
      </c>
      <c r="J97" s="26">
        <v>84099190</v>
      </c>
      <c r="K97" s="27">
        <v>7898331571589</v>
      </c>
      <c r="L97" s="26" t="s">
        <v>686</v>
      </c>
      <c r="M97" s="26" t="s">
        <v>915</v>
      </c>
    </row>
    <row r="98" spans="1:13" x14ac:dyDescent="0.3">
      <c r="A98" s="11" t="s">
        <v>785</v>
      </c>
      <c r="B98" s="18">
        <v>16.73</v>
      </c>
      <c r="C98" s="19">
        <f t="shared" si="1"/>
        <v>7.3754205000000006</v>
      </c>
      <c r="D98" s="25" t="s">
        <v>24</v>
      </c>
      <c r="E98" s="7">
        <v>3.2500000000000001E-2</v>
      </c>
      <c r="F98" s="5">
        <v>0.18</v>
      </c>
      <c r="G98" s="6" t="s">
        <v>3</v>
      </c>
      <c r="H98" s="7">
        <v>6.8199999999999997E-2</v>
      </c>
      <c r="I98" s="7">
        <v>0.1183</v>
      </c>
      <c r="J98" s="26">
        <v>84099190</v>
      </c>
      <c r="K98" s="27">
        <v>7898331571602</v>
      </c>
      <c r="L98" s="26" t="s">
        <v>686</v>
      </c>
      <c r="M98" s="26" t="s">
        <v>916</v>
      </c>
    </row>
    <row r="99" spans="1:13" x14ac:dyDescent="0.3">
      <c r="A99" s="11" t="s">
        <v>786</v>
      </c>
      <c r="B99" s="18">
        <v>16.84</v>
      </c>
      <c r="C99" s="19">
        <f t="shared" si="1"/>
        <v>7.4239139999999999</v>
      </c>
      <c r="D99" s="25" t="s">
        <v>24</v>
      </c>
      <c r="E99" s="7">
        <v>3.2500000000000001E-2</v>
      </c>
      <c r="F99" s="5">
        <v>0.18</v>
      </c>
      <c r="G99" s="6" t="s">
        <v>3</v>
      </c>
      <c r="H99" s="7">
        <v>6.8199999999999997E-2</v>
      </c>
      <c r="I99" s="7">
        <v>0.1183</v>
      </c>
      <c r="J99" s="26">
        <v>84099190</v>
      </c>
      <c r="K99" s="27">
        <v>7898331577222</v>
      </c>
      <c r="L99" s="26" t="s">
        <v>686</v>
      </c>
      <c r="M99" s="26" t="s">
        <v>914</v>
      </c>
    </row>
    <row r="100" spans="1:13" x14ac:dyDescent="0.3">
      <c r="A100" s="11" t="s">
        <v>787</v>
      </c>
      <c r="B100" s="18">
        <v>16.84</v>
      </c>
      <c r="C100" s="19">
        <f t="shared" si="1"/>
        <v>7.4239139999999999</v>
      </c>
      <c r="D100" s="25" t="s">
        <v>24</v>
      </c>
      <c r="E100" s="7">
        <v>3.2500000000000001E-2</v>
      </c>
      <c r="F100" s="5">
        <v>0.18</v>
      </c>
      <c r="G100" s="6" t="s">
        <v>3</v>
      </c>
      <c r="H100" s="7">
        <v>6.8199999999999997E-2</v>
      </c>
      <c r="I100" s="7">
        <v>0.1183</v>
      </c>
      <c r="J100" s="26">
        <v>84099190</v>
      </c>
      <c r="K100" s="27">
        <v>7898331577246</v>
      </c>
      <c r="L100" s="26" t="s">
        <v>686</v>
      </c>
      <c r="M100" s="26" t="s">
        <v>915</v>
      </c>
    </row>
    <row r="101" spans="1:13" x14ac:dyDescent="0.3">
      <c r="A101" s="11" t="s">
        <v>788</v>
      </c>
      <c r="B101" s="18">
        <v>16.84</v>
      </c>
      <c r="C101" s="19">
        <f t="shared" si="1"/>
        <v>7.4239139999999999</v>
      </c>
      <c r="D101" s="25" t="s">
        <v>24</v>
      </c>
      <c r="E101" s="7">
        <v>3.2500000000000001E-2</v>
      </c>
      <c r="F101" s="5">
        <v>0.18</v>
      </c>
      <c r="G101" s="6" t="s">
        <v>3</v>
      </c>
      <c r="H101" s="7">
        <v>6.8199999999999997E-2</v>
      </c>
      <c r="I101" s="7">
        <v>0.1183</v>
      </c>
      <c r="J101" s="26">
        <v>84099190</v>
      </c>
      <c r="K101" s="27">
        <v>7898331571626</v>
      </c>
      <c r="L101" s="26" t="s">
        <v>686</v>
      </c>
      <c r="M101" s="26" t="s">
        <v>917</v>
      </c>
    </row>
    <row r="102" spans="1:13" x14ac:dyDescent="0.3">
      <c r="A102" s="11" t="s">
        <v>789</v>
      </c>
      <c r="B102" s="18">
        <v>16.84</v>
      </c>
      <c r="C102" s="19">
        <f t="shared" si="1"/>
        <v>7.4239139999999999</v>
      </c>
      <c r="D102" s="25" t="s">
        <v>24</v>
      </c>
      <c r="E102" s="7">
        <v>3.2500000000000001E-2</v>
      </c>
      <c r="F102" s="5">
        <v>0.18</v>
      </c>
      <c r="G102" s="6" t="s">
        <v>3</v>
      </c>
      <c r="H102" s="7">
        <v>6.8199999999999997E-2</v>
      </c>
      <c r="I102" s="7">
        <v>0.1183</v>
      </c>
      <c r="J102" s="26">
        <v>84099190</v>
      </c>
      <c r="K102" s="27">
        <v>7898331571640</v>
      </c>
      <c r="L102" s="26" t="s">
        <v>686</v>
      </c>
      <c r="M102" s="26" t="s">
        <v>918</v>
      </c>
    </row>
    <row r="103" spans="1:13" x14ac:dyDescent="0.3">
      <c r="A103" s="11" t="s">
        <v>790</v>
      </c>
      <c r="B103" s="18">
        <v>17.86</v>
      </c>
      <c r="C103" s="19">
        <f t="shared" si="1"/>
        <v>7.8735809999999997</v>
      </c>
      <c r="D103" s="25" t="s">
        <v>24</v>
      </c>
      <c r="E103" s="7">
        <v>3.2500000000000001E-2</v>
      </c>
      <c r="F103" s="5">
        <v>0.18</v>
      </c>
      <c r="G103" s="6" t="s">
        <v>3</v>
      </c>
      <c r="H103" s="7">
        <v>6.8199999999999997E-2</v>
      </c>
      <c r="I103" s="7">
        <v>0.1183</v>
      </c>
      <c r="J103" s="26">
        <v>84099190</v>
      </c>
      <c r="K103" s="27">
        <v>7898331571664</v>
      </c>
      <c r="L103" s="26" t="s">
        <v>686</v>
      </c>
      <c r="M103" s="26" t="s">
        <v>919</v>
      </c>
    </row>
    <row r="104" spans="1:13" x14ac:dyDescent="0.3">
      <c r="A104" s="11" t="s">
        <v>791</v>
      </c>
      <c r="B104" s="18">
        <v>17.86</v>
      </c>
      <c r="C104" s="19">
        <f t="shared" si="1"/>
        <v>7.8735809999999997</v>
      </c>
      <c r="D104" s="25" t="s">
        <v>24</v>
      </c>
      <c r="E104" s="7">
        <v>3.2500000000000001E-2</v>
      </c>
      <c r="F104" s="5">
        <v>0.18</v>
      </c>
      <c r="G104" s="6" t="s">
        <v>3</v>
      </c>
      <c r="H104" s="7">
        <v>6.8199999999999997E-2</v>
      </c>
      <c r="I104" s="7">
        <v>0.1183</v>
      </c>
      <c r="J104" s="26">
        <v>84099190</v>
      </c>
      <c r="K104" s="27">
        <v>7898331571688</v>
      </c>
      <c r="L104" s="26" t="s">
        <v>686</v>
      </c>
      <c r="M104" s="26" t="s">
        <v>920</v>
      </c>
    </row>
    <row r="105" spans="1:13" x14ac:dyDescent="0.3">
      <c r="A105" s="11" t="s">
        <v>792</v>
      </c>
      <c r="B105" s="18">
        <v>17.86</v>
      </c>
      <c r="C105" s="19">
        <f t="shared" si="1"/>
        <v>7.8735809999999997</v>
      </c>
      <c r="D105" s="25" t="s">
        <v>24</v>
      </c>
      <c r="E105" s="7">
        <v>3.2500000000000001E-2</v>
      </c>
      <c r="F105" s="5">
        <v>0.18</v>
      </c>
      <c r="G105" s="6" t="s">
        <v>3</v>
      </c>
      <c r="H105" s="7">
        <v>6.8199999999999997E-2</v>
      </c>
      <c r="I105" s="7">
        <v>0.1183</v>
      </c>
      <c r="J105" s="26">
        <v>84099190</v>
      </c>
      <c r="K105" s="27">
        <v>7898331571701</v>
      </c>
      <c r="L105" s="26" t="s">
        <v>686</v>
      </c>
      <c r="M105" s="26" t="s">
        <v>921</v>
      </c>
    </row>
    <row r="106" spans="1:13" x14ac:dyDescent="0.3">
      <c r="A106" s="11" t="s">
        <v>793</v>
      </c>
      <c r="B106" s="18">
        <v>17.86</v>
      </c>
      <c r="C106" s="19">
        <f t="shared" si="1"/>
        <v>7.8735809999999997</v>
      </c>
      <c r="D106" s="25" t="s">
        <v>24</v>
      </c>
      <c r="E106" s="7">
        <v>3.2500000000000001E-2</v>
      </c>
      <c r="F106" s="5">
        <v>0.18</v>
      </c>
      <c r="G106" s="6" t="s">
        <v>3</v>
      </c>
      <c r="H106" s="7">
        <v>6.8199999999999997E-2</v>
      </c>
      <c r="I106" s="7">
        <v>0.1183</v>
      </c>
      <c r="J106" s="26">
        <v>84099190</v>
      </c>
      <c r="K106" s="27">
        <v>7898331571725</v>
      </c>
      <c r="L106" s="26" t="s">
        <v>686</v>
      </c>
      <c r="M106" s="26" t="s">
        <v>922</v>
      </c>
    </row>
    <row r="107" spans="1:13" x14ac:dyDescent="0.3">
      <c r="A107" s="11" t="s">
        <v>794</v>
      </c>
      <c r="B107" s="18">
        <v>17.86</v>
      </c>
      <c r="C107" s="19">
        <f t="shared" si="1"/>
        <v>7.8735809999999997</v>
      </c>
      <c r="D107" s="25" t="s">
        <v>24</v>
      </c>
      <c r="E107" s="7">
        <v>3.2500000000000001E-2</v>
      </c>
      <c r="F107" s="5">
        <v>0.18</v>
      </c>
      <c r="G107" s="6" t="s">
        <v>3</v>
      </c>
      <c r="H107" s="7">
        <v>6.8199999999999997E-2</v>
      </c>
      <c r="I107" s="7">
        <v>0.1183</v>
      </c>
      <c r="J107" s="26">
        <v>84099190</v>
      </c>
      <c r="K107" s="27">
        <v>7898331571749</v>
      </c>
      <c r="L107" s="26" t="s">
        <v>686</v>
      </c>
      <c r="M107" s="26" t="s">
        <v>923</v>
      </c>
    </row>
    <row r="108" spans="1:13" x14ac:dyDescent="0.3">
      <c r="A108" s="11" t="s">
        <v>795</v>
      </c>
      <c r="B108" s="18">
        <v>17.86</v>
      </c>
      <c r="C108" s="19">
        <f t="shared" si="1"/>
        <v>7.8735809999999997</v>
      </c>
      <c r="D108" s="25" t="s">
        <v>24</v>
      </c>
      <c r="E108" s="7">
        <v>3.2500000000000001E-2</v>
      </c>
      <c r="F108" s="5">
        <v>0.18</v>
      </c>
      <c r="G108" s="6" t="s">
        <v>3</v>
      </c>
      <c r="H108" s="7">
        <v>6.8199999999999997E-2</v>
      </c>
      <c r="I108" s="7">
        <v>0.1183</v>
      </c>
      <c r="J108" s="26">
        <v>84099190</v>
      </c>
      <c r="K108" s="27">
        <v>7898331571763</v>
      </c>
      <c r="L108" s="26" t="s">
        <v>686</v>
      </c>
      <c r="M108" s="26" t="s">
        <v>924</v>
      </c>
    </row>
    <row r="109" spans="1:13" x14ac:dyDescent="0.3">
      <c r="A109" s="11" t="s">
        <v>796</v>
      </c>
      <c r="B109" s="18">
        <v>17.86</v>
      </c>
      <c r="C109" s="19">
        <f t="shared" si="1"/>
        <v>7.8735809999999997</v>
      </c>
      <c r="D109" s="25" t="s">
        <v>24</v>
      </c>
      <c r="E109" s="7">
        <v>3.2500000000000001E-2</v>
      </c>
      <c r="F109" s="5">
        <v>0.18</v>
      </c>
      <c r="G109" s="6" t="s">
        <v>3</v>
      </c>
      <c r="H109" s="7">
        <v>6.8199999999999997E-2</v>
      </c>
      <c r="I109" s="7">
        <v>0.1183</v>
      </c>
      <c r="J109" s="26">
        <v>84099190</v>
      </c>
      <c r="K109" s="27">
        <v>7898331571787</v>
      </c>
      <c r="L109" s="26" t="s">
        <v>686</v>
      </c>
      <c r="M109" s="26" t="s">
        <v>925</v>
      </c>
    </row>
    <row r="110" spans="1:13" x14ac:dyDescent="0.3">
      <c r="A110" s="11" t="s">
        <v>797</v>
      </c>
      <c r="B110" s="18">
        <v>17.86</v>
      </c>
      <c r="C110" s="19">
        <f t="shared" si="1"/>
        <v>7.8735809999999997</v>
      </c>
      <c r="D110" s="25" t="s">
        <v>24</v>
      </c>
      <c r="E110" s="7">
        <v>3.2500000000000001E-2</v>
      </c>
      <c r="F110" s="5">
        <v>0.18</v>
      </c>
      <c r="G110" s="6" t="s">
        <v>3</v>
      </c>
      <c r="H110" s="7">
        <v>6.8199999999999997E-2</v>
      </c>
      <c r="I110" s="7">
        <v>0.1183</v>
      </c>
      <c r="J110" s="26">
        <v>84099190</v>
      </c>
      <c r="K110" s="27">
        <v>7898331571800</v>
      </c>
      <c r="L110" s="26" t="s">
        <v>686</v>
      </c>
      <c r="M110" s="26" t="s">
        <v>844</v>
      </c>
    </row>
    <row r="111" spans="1:13" x14ac:dyDescent="0.3">
      <c r="A111" s="11" t="s">
        <v>798</v>
      </c>
      <c r="B111" s="18">
        <v>18.440000000000001</v>
      </c>
      <c r="C111" s="19">
        <f t="shared" si="1"/>
        <v>8.1292740000000006</v>
      </c>
      <c r="D111" s="25" t="s">
        <v>24</v>
      </c>
      <c r="E111" s="7">
        <v>3.2500000000000001E-2</v>
      </c>
      <c r="F111" s="5">
        <v>0.18</v>
      </c>
      <c r="G111" s="6" t="s">
        <v>3</v>
      </c>
      <c r="H111" s="7">
        <v>6.8199999999999997E-2</v>
      </c>
      <c r="I111" s="7">
        <v>0.1183</v>
      </c>
      <c r="J111" s="26">
        <v>84099190</v>
      </c>
      <c r="K111" s="27">
        <v>7898331572647</v>
      </c>
      <c r="L111" s="26" t="s">
        <v>686</v>
      </c>
      <c r="M111" s="26" t="s">
        <v>926</v>
      </c>
    </row>
    <row r="112" spans="1:13" x14ac:dyDescent="0.3">
      <c r="A112" s="11" t="s">
        <v>799</v>
      </c>
      <c r="B112" s="18">
        <v>18.440000000000001</v>
      </c>
      <c r="C112" s="19">
        <f t="shared" si="1"/>
        <v>8.1292740000000006</v>
      </c>
      <c r="D112" s="25" t="s">
        <v>24</v>
      </c>
      <c r="E112" s="7">
        <v>3.2500000000000001E-2</v>
      </c>
      <c r="F112" s="5">
        <v>0.18</v>
      </c>
      <c r="G112" s="6" t="s">
        <v>3</v>
      </c>
      <c r="H112" s="7">
        <v>6.8199999999999997E-2</v>
      </c>
      <c r="I112" s="7">
        <v>0.1183</v>
      </c>
      <c r="J112" s="26">
        <v>84099190</v>
      </c>
      <c r="K112" s="27">
        <v>7898331571824</v>
      </c>
      <c r="L112" s="26" t="s">
        <v>686</v>
      </c>
      <c r="M112" s="26" t="s">
        <v>927</v>
      </c>
    </row>
    <row r="113" spans="1:13" x14ac:dyDescent="0.3">
      <c r="A113" s="11" t="s">
        <v>800</v>
      </c>
      <c r="B113" s="18">
        <v>18.440000000000001</v>
      </c>
      <c r="C113" s="19">
        <f t="shared" si="1"/>
        <v>8.1292740000000006</v>
      </c>
      <c r="D113" s="25" t="s">
        <v>24</v>
      </c>
      <c r="E113" s="7">
        <v>3.2500000000000001E-2</v>
      </c>
      <c r="F113" s="5">
        <v>0.18</v>
      </c>
      <c r="G113" s="6" t="s">
        <v>3</v>
      </c>
      <c r="H113" s="7">
        <v>6.8199999999999997E-2</v>
      </c>
      <c r="I113" s="7">
        <v>0.1183</v>
      </c>
      <c r="J113" s="26">
        <v>84099190</v>
      </c>
      <c r="K113" s="27">
        <v>7898331571848</v>
      </c>
      <c r="L113" s="26" t="s">
        <v>686</v>
      </c>
      <c r="M113" s="26" t="s">
        <v>928</v>
      </c>
    </row>
    <row r="114" spans="1:13" x14ac:dyDescent="0.3">
      <c r="A114" s="11" t="s">
        <v>801</v>
      </c>
      <c r="B114" s="18">
        <v>18.440000000000001</v>
      </c>
      <c r="C114" s="19">
        <f t="shared" si="1"/>
        <v>8.1292740000000006</v>
      </c>
      <c r="D114" s="25" t="s">
        <v>24</v>
      </c>
      <c r="E114" s="7">
        <v>3.2500000000000001E-2</v>
      </c>
      <c r="F114" s="5">
        <v>0.18</v>
      </c>
      <c r="G114" s="6" t="s">
        <v>3</v>
      </c>
      <c r="H114" s="7">
        <v>6.8199999999999997E-2</v>
      </c>
      <c r="I114" s="7">
        <v>0.1183</v>
      </c>
      <c r="J114" s="26">
        <v>84099190</v>
      </c>
      <c r="K114" s="27">
        <v>7898331571862</v>
      </c>
      <c r="L114" s="26" t="s">
        <v>686</v>
      </c>
      <c r="M114" s="26" t="s">
        <v>929</v>
      </c>
    </row>
    <row r="115" spans="1:13" x14ac:dyDescent="0.3">
      <c r="A115" s="11" t="s">
        <v>802</v>
      </c>
      <c r="B115" s="18">
        <v>18.440000000000001</v>
      </c>
      <c r="C115" s="19">
        <f t="shared" si="1"/>
        <v>8.1292740000000006</v>
      </c>
      <c r="D115" s="25" t="s">
        <v>24</v>
      </c>
      <c r="E115" s="7">
        <v>3.2500000000000001E-2</v>
      </c>
      <c r="F115" s="5">
        <v>0.18</v>
      </c>
      <c r="G115" s="6" t="s">
        <v>3</v>
      </c>
      <c r="H115" s="7">
        <v>6.8199999999999997E-2</v>
      </c>
      <c r="I115" s="7">
        <v>0.1183</v>
      </c>
      <c r="J115" s="26">
        <v>84099190</v>
      </c>
      <c r="K115" s="27">
        <v>7898331572708</v>
      </c>
      <c r="L115" s="26" t="s">
        <v>686</v>
      </c>
      <c r="M115" s="26" t="s">
        <v>930</v>
      </c>
    </row>
    <row r="116" spans="1:13" x14ac:dyDescent="0.3">
      <c r="A116" s="11" t="s">
        <v>803</v>
      </c>
      <c r="B116" s="18">
        <v>18.440000000000001</v>
      </c>
      <c r="C116" s="19">
        <f t="shared" si="1"/>
        <v>8.1292740000000006</v>
      </c>
      <c r="D116" s="25" t="s">
        <v>24</v>
      </c>
      <c r="E116" s="7">
        <v>3.2500000000000001E-2</v>
      </c>
      <c r="F116" s="5">
        <v>0.18</v>
      </c>
      <c r="G116" s="6" t="s">
        <v>3</v>
      </c>
      <c r="H116" s="7">
        <v>6.8199999999999997E-2</v>
      </c>
      <c r="I116" s="7">
        <v>0.1183</v>
      </c>
      <c r="J116" s="26">
        <v>84099190</v>
      </c>
      <c r="K116" s="27">
        <v>7898331572944</v>
      </c>
      <c r="L116" s="26" t="s">
        <v>686</v>
      </c>
      <c r="M116" s="26" t="s">
        <v>931</v>
      </c>
    </row>
    <row r="117" spans="1:13" x14ac:dyDescent="0.3">
      <c r="A117" s="11" t="s">
        <v>804</v>
      </c>
      <c r="B117" s="18">
        <v>18.440000000000001</v>
      </c>
      <c r="C117" s="19">
        <f t="shared" si="1"/>
        <v>8.1292740000000006</v>
      </c>
      <c r="D117" s="25" t="s">
        <v>24</v>
      </c>
      <c r="E117" s="7">
        <v>3.2500000000000001E-2</v>
      </c>
      <c r="F117" s="5">
        <v>0.18</v>
      </c>
      <c r="G117" s="6" t="s">
        <v>3</v>
      </c>
      <c r="H117" s="7">
        <v>6.8199999999999997E-2</v>
      </c>
      <c r="I117" s="7">
        <v>0.1183</v>
      </c>
      <c r="J117" s="26">
        <v>84099190</v>
      </c>
      <c r="K117" s="27">
        <v>7898331571886</v>
      </c>
      <c r="L117" s="26" t="s">
        <v>686</v>
      </c>
      <c r="M117" s="26" t="s">
        <v>932</v>
      </c>
    </row>
    <row r="118" spans="1:13" x14ac:dyDescent="0.3">
      <c r="A118" s="11" t="s">
        <v>805</v>
      </c>
      <c r="B118" s="18">
        <v>18.440000000000001</v>
      </c>
      <c r="C118" s="19">
        <f t="shared" si="1"/>
        <v>8.1292740000000006</v>
      </c>
      <c r="D118" s="25" t="s">
        <v>24</v>
      </c>
      <c r="E118" s="7">
        <v>3.2500000000000001E-2</v>
      </c>
      <c r="F118" s="5">
        <v>0.18</v>
      </c>
      <c r="G118" s="6" t="s">
        <v>3</v>
      </c>
      <c r="H118" s="7">
        <v>6.8199999999999997E-2</v>
      </c>
      <c r="I118" s="7">
        <v>0.1183</v>
      </c>
      <c r="J118" s="26">
        <v>84099190</v>
      </c>
      <c r="K118" s="27">
        <v>7898331571909</v>
      </c>
      <c r="L118" s="26" t="s">
        <v>686</v>
      </c>
      <c r="M118" s="26" t="s">
        <v>933</v>
      </c>
    </row>
    <row r="119" spans="1:13" x14ac:dyDescent="0.3">
      <c r="A119" s="11" t="s">
        <v>806</v>
      </c>
      <c r="B119" s="18">
        <v>18.440000000000001</v>
      </c>
      <c r="C119" s="19">
        <f t="shared" si="1"/>
        <v>8.1292740000000006</v>
      </c>
      <c r="D119" s="25" t="s">
        <v>24</v>
      </c>
      <c r="E119" s="7">
        <v>3.2500000000000001E-2</v>
      </c>
      <c r="F119" s="5">
        <v>0.18</v>
      </c>
      <c r="G119" s="6" t="s">
        <v>3</v>
      </c>
      <c r="H119" s="7">
        <v>6.8199999999999997E-2</v>
      </c>
      <c r="I119" s="7">
        <v>0.1183</v>
      </c>
      <c r="J119" s="26">
        <v>84099190</v>
      </c>
      <c r="K119" s="27">
        <v>7898331571923</v>
      </c>
      <c r="L119" s="26" t="s">
        <v>686</v>
      </c>
      <c r="M119" s="26" t="s">
        <v>934</v>
      </c>
    </row>
    <row r="120" spans="1:13" x14ac:dyDescent="0.3">
      <c r="A120" s="11" t="s">
        <v>807</v>
      </c>
      <c r="B120" s="18">
        <v>6.89</v>
      </c>
      <c r="C120" s="19">
        <f t="shared" si="1"/>
        <v>3.0374564999999998</v>
      </c>
      <c r="D120" s="25" t="s">
        <v>26</v>
      </c>
      <c r="E120" s="7">
        <v>3.2500000000000001E-2</v>
      </c>
      <c r="F120" s="5">
        <v>0.18</v>
      </c>
      <c r="G120" s="6" t="s">
        <v>3</v>
      </c>
      <c r="H120" s="7">
        <v>6.8199999999999997E-2</v>
      </c>
      <c r="I120" s="7">
        <v>0.1183</v>
      </c>
      <c r="J120" s="26">
        <v>84099190</v>
      </c>
      <c r="K120" s="27">
        <v>7898331571947</v>
      </c>
      <c r="L120" s="26" t="s">
        <v>686</v>
      </c>
      <c r="M120" s="26" t="s">
        <v>844</v>
      </c>
    </row>
    <row r="121" spans="1:13" x14ac:dyDescent="0.3">
      <c r="A121" s="11" t="s">
        <v>808</v>
      </c>
      <c r="B121" s="18">
        <v>6.89</v>
      </c>
      <c r="C121" s="19">
        <f t="shared" si="1"/>
        <v>3.0374564999999998</v>
      </c>
      <c r="D121" s="25" t="s">
        <v>26</v>
      </c>
      <c r="E121" s="7">
        <v>3.2500000000000001E-2</v>
      </c>
      <c r="F121" s="5">
        <v>0.18</v>
      </c>
      <c r="G121" s="6" t="s">
        <v>3</v>
      </c>
      <c r="H121" s="7">
        <v>6.8199999999999997E-2</v>
      </c>
      <c r="I121" s="7">
        <v>0.1183</v>
      </c>
      <c r="J121" s="26">
        <v>84099190</v>
      </c>
      <c r="K121" s="27">
        <v>7898331571961</v>
      </c>
      <c r="L121" s="26" t="s">
        <v>686</v>
      </c>
      <c r="M121" s="26" t="s">
        <v>844</v>
      </c>
    </row>
    <row r="122" spans="1:13" x14ac:dyDescent="0.3">
      <c r="A122" s="11" t="s">
        <v>809</v>
      </c>
      <c r="B122" s="18">
        <v>6.89</v>
      </c>
      <c r="C122" s="19">
        <f t="shared" si="1"/>
        <v>3.0374564999999998</v>
      </c>
      <c r="D122" s="25" t="s">
        <v>26</v>
      </c>
      <c r="E122" s="7">
        <v>3.2500000000000001E-2</v>
      </c>
      <c r="F122" s="5">
        <v>0.18</v>
      </c>
      <c r="G122" s="6" t="s">
        <v>3</v>
      </c>
      <c r="H122" s="7">
        <v>6.8199999999999997E-2</v>
      </c>
      <c r="I122" s="7">
        <v>0.1183</v>
      </c>
      <c r="J122" s="26">
        <v>84099190</v>
      </c>
      <c r="K122" s="27">
        <v>7898331571985</v>
      </c>
      <c r="L122" s="26" t="s">
        <v>686</v>
      </c>
      <c r="M122" s="26" t="s">
        <v>844</v>
      </c>
    </row>
    <row r="123" spans="1:13" x14ac:dyDescent="0.3">
      <c r="A123" s="11" t="s">
        <v>810</v>
      </c>
      <c r="B123" s="18">
        <v>6.89</v>
      </c>
      <c r="C123" s="19">
        <f t="shared" si="1"/>
        <v>3.0374564999999998</v>
      </c>
      <c r="D123" s="25" t="s">
        <v>26</v>
      </c>
      <c r="E123" s="7">
        <v>3.2500000000000001E-2</v>
      </c>
      <c r="F123" s="5">
        <v>0.18</v>
      </c>
      <c r="G123" s="6" t="s">
        <v>3</v>
      </c>
      <c r="H123" s="7">
        <v>6.8199999999999997E-2</v>
      </c>
      <c r="I123" s="7">
        <v>0.1183</v>
      </c>
      <c r="J123" s="26">
        <v>84099190</v>
      </c>
      <c r="K123" s="27">
        <v>7898331572005</v>
      </c>
      <c r="L123" s="26" t="s">
        <v>686</v>
      </c>
      <c r="M123" s="26" t="s">
        <v>935</v>
      </c>
    </row>
    <row r="124" spans="1:13" x14ac:dyDescent="0.3">
      <c r="A124" s="11" t="s">
        <v>811</v>
      </c>
      <c r="B124" s="18">
        <v>6.89</v>
      </c>
      <c r="C124" s="19">
        <f t="shared" si="1"/>
        <v>3.0374564999999998</v>
      </c>
      <c r="D124" s="25" t="s">
        <v>26</v>
      </c>
      <c r="E124" s="7">
        <v>3.2500000000000001E-2</v>
      </c>
      <c r="F124" s="5">
        <v>0.18</v>
      </c>
      <c r="G124" s="6" t="s">
        <v>3</v>
      </c>
      <c r="H124" s="7">
        <v>6.8199999999999997E-2</v>
      </c>
      <c r="I124" s="7">
        <v>0.1183</v>
      </c>
      <c r="J124" s="26">
        <v>84099190</v>
      </c>
      <c r="K124" s="27">
        <v>7898331572029</v>
      </c>
      <c r="L124" s="26" t="s">
        <v>686</v>
      </c>
      <c r="M124" s="26" t="s">
        <v>936</v>
      </c>
    </row>
    <row r="125" spans="1:13" x14ac:dyDescent="0.3">
      <c r="A125" s="11" t="s">
        <v>812</v>
      </c>
      <c r="B125" s="18">
        <v>6.89</v>
      </c>
      <c r="C125" s="19">
        <f t="shared" si="1"/>
        <v>3.0374564999999998</v>
      </c>
      <c r="D125" s="25" t="s">
        <v>26</v>
      </c>
      <c r="E125" s="7">
        <v>3.2500000000000001E-2</v>
      </c>
      <c r="F125" s="5">
        <v>0.18</v>
      </c>
      <c r="G125" s="6" t="s">
        <v>3</v>
      </c>
      <c r="H125" s="7">
        <v>6.8199999999999997E-2</v>
      </c>
      <c r="I125" s="7">
        <v>0.1183</v>
      </c>
      <c r="J125" s="26">
        <v>84099190</v>
      </c>
      <c r="K125" s="27">
        <v>7898331572043</v>
      </c>
      <c r="L125" s="26" t="s">
        <v>686</v>
      </c>
      <c r="M125" s="26" t="s">
        <v>937</v>
      </c>
    </row>
    <row r="126" spans="1:13" ht="15" customHeight="1" x14ac:dyDescent="0.3">
      <c r="A126" s="11" t="s">
        <v>813</v>
      </c>
      <c r="B126" s="18">
        <v>6.89</v>
      </c>
      <c r="C126" s="19">
        <f t="shared" si="1"/>
        <v>3.0374564999999998</v>
      </c>
      <c r="D126" s="25" t="s">
        <v>26</v>
      </c>
      <c r="E126" s="7">
        <v>3.2500000000000001E-2</v>
      </c>
      <c r="F126" s="5">
        <v>0.18</v>
      </c>
      <c r="G126" s="6" t="s">
        <v>3</v>
      </c>
      <c r="H126" s="7">
        <v>6.8199999999999997E-2</v>
      </c>
      <c r="I126" s="7">
        <v>0.1183</v>
      </c>
      <c r="J126" s="26">
        <v>84099190</v>
      </c>
      <c r="K126" s="27">
        <v>7898331572067</v>
      </c>
      <c r="L126" s="26" t="s">
        <v>686</v>
      </c>
      <c r="M126" s="26" t="s">
        <v>938</v>
      </c>
    </row>
    <row r="127" spans="1:13" x14ac:dyDescent="0.3">
      <c r="A127" s="11" t="s">
        <v>814</v>
      </c>
      <c r="B127" s="18">
        <v>6.89</v>
      </c>
      <c r="C127" s="19">
        <f t="shared" si="1"/>
        <v>3.0374564999999998</v>
      </c>
      <c r="D127" s="25" t="s">
        <v>26</v>
      </c>
      <c r="E127" s="7">
        <v>3.2500000000000001E-2</v>
      </c>
      <c r="F127" s="5">
        <v>0.18</v>
      </c>
      <c r="G127" s="6" t="s">
        <v>3</v>
      </c>
      <c r="H127" s="7">
        <v>6.8199999999999997E-2</v>
      </c>
      <c r="I127" s="7">
        <v>0.1183</v>
      </c>
      <c r="J127" s="26">
        <v>84099190</v>
      </c>
      <c r="K127" s="27">
        <v>7898331572081</v>
      </c>
      <c r="L127" s="26" t="s">
        <v>686</v>
      </c>
      <c r="M127" s="26" t="s">
        <v>939</v>
      </c>
    </row>
    <row r="128" spans="1:13" x14ac:dyDescent="0.3">
      <c r="A128" s="11" t="s">
        <v>815</v>
      </c>
      <c r="B128" s="18">
        <v>6.89</v>
      </c>
      <c r="C128" s="19">
        <f t="shared" si="1"/>
        <v>3.0374564999999998</v>
      </c>
      <c r="D128" s="25" t="s">
        <v>26</v>
      </c>
      <c r="E128" s="7">
        <v>3.2500000000000001E-2</v>
      </c>
      <c r="F128" s="5">
        <v>0.18</v>
      </c>
      <c r="G128" s="6" t="s">
        <v>3</v>
      </c>
      <c r="H128" s="7">
        <v>6.8199999999999997E-2</v>
      </c>
      <c r="I128" s="7">
        <v>0.1183</v>
      </c>
      <c r="J128" s="26">
        <v>84099190</v>
      </c>
      <c r="K128" s="27">
        <v>7898331572104</v>
      </c>
      <c r="L128" s="26" t="s">
        <v>686</v>
      </c>
      <c r="M128" s="26" t="s">
        <v>940</v>
      </c>
    </row>
    <row r="129" spans="1:13" x14ac:dyDescent="0.3">
      <c r="A129" s="11" t="s">
        <v>816</v>
      </c>
      <c r="B129" s="18">
        <v>6.89</v>
      </c>
      <c r="C129" s="19">
        <f t="shared" si="1"/>
        <v>3.0374564999999998</v>
      </c>
      <c r="D129" s="25" t="s">
        <v>26</v>
      </c>
      <c r="E129" s="7">
        <v>3.2500000000000001E-2</v>
      </c>
      <c r="F129" s="5">
        <v>0.18</v>
      </c>
      <c r="G129" s="6" t="s">
        <v>3</v>
      </c>
      <c r="H129" s="7">
        <v>6.8199999999999997E-2</v>
      </c>
      <c r="I129" s="7">
        <v>0.1183</v>
      </c>
      <c r="J129" s="26">
        <v>84099190</v>
      </c>
      <c r="K129" s="27">
        <v>7898331572128</v>
      </c>
      <c r="L129" s="26" t="s">
        <v>686</v>
      </c>
      <c r="M129" s="26" t="s">
        <v>941</v>
      </c>
    </row>
    <row r="130" spans="1:13" x14ac:dyDescent="0.3">
      <c r="A130" s="11" t="s">
        <v>817</v>
      </c>
      <c r="B130" s="18">
        <v>6.89</v>
      </c>
      <c r="C130" s="19">
        <f t="shared" si="1"/>
        <v>3.0374564999999998</v>
      </c>
      <c r="D130" s="25" t="s">
        <v>26</v>
      </c>
      <c r="E130" s="7">
        <v>3.2500000000000001E-2</v>
      </c>
      <c r="F130" s="5">
        <v>0.18</v>
      </c>
      <c r="G130" s="6" t="s">
        <v>3</v>
      </c>
      <c r="H130" s="7">
        <v>6.8199999999999997E-2</v>
      </c>
      <c r="I130" s="7">
        <v>0.1183</v>
      </c>
      <c r="J130" s="26">
        <v>84099190</v>
      </c>
      <c r="K130" s="27">
        <v>7898331572142</v>
      </c>
      <c r="L130" s="26" t="s">
        <v>686</v>
      </c>
      <c r="M130" s="26" t="s">
        <v>942</v>
      </c>
    </row>
    <row r="131" spans="1:13" x14ac:dyDescent="0.3">
      <c r="A131" s="11" t="s">
        <v>818</v>
      </c>
      <c r="B131" s="18">
        <v>6.89</v>
      </c>
      <c r="C131" s="19">
        <f t="shared" si="1"/>
        <v>3.0374564999999998</v>
      </c>
      <c r="D131" s="25" t="s">
        <v>26</v>
      </c>
      <c r="E131" s="7">
        <v>3.2500000000000001E-2</v>
      </c>
      <c r="F131" s="5">
        <v>0.18</v>
      </c>
      <c r="G131" s="6" t="s">
        <v>3</v>
      </c>
      <c r="H131" s="7">
        <v>6.8199999999999997E-2</v>
      </c>
      <c r="I131" s="7">
        <v>0.1183</v>
      </c>
      <c r="J131" s="26">
        <v>84099190</v>
      </c>
      <c r="K131" s="27">
        <v>7898331572166</v>
      </c>
      <c r="L131" s="26" t="s">
        <v>686</v>
      </c>
      <c r="M131" s="26" t="s">
        <v>943</v>
      </c>
    </row>
    <row r="132" spans="1:13" x14ac:dyDescent="0.3">
      <c r="A132" s="11" t="s">
        <v>819</v>
      </c>
      <c r="B132" s="18">
        <v>6.89</v>
      </c>
      <c r="C132" s="19">
        <f t="shared" si="1"/>
        <v>3.0374564999999998</v>
      </c>
      <c r="D132" s="25" t="s">
        <v>26</v>
      </c>
      <c r="E132" s="7">
        <v>3.2500000000000001E-2</v>
      </c>
      <c r="F132" s="5">
        <v>0.18</v>
      </c>
      <c r="G132" s="6" t="s">
        <v>3</v>
      </c>
      <c r="H132" s="7">
        <v>6.8199999999999997E-2</v>
      </c>
      <c r="I132" s="7">
        <v>0.1183</v>
      </c>
      <c r="J132" s="26">
        <v>84099190</v>
      </c>
      <c r="K132" s="27">
        <v>7898331572180</v>
      </c>
      <c r="L132" s="26" t="s">
        <v>686</v>
      </c>
      <c r="M132" s="26" t="s">
        <v>944</v>
      </c>
    </row>
    <row r="133" spans="1:13" x14ac:dyDescent="0.3">
      <c r="A133" s="11" t="s">
        <v>820</v>
      </c>
      <c r="B133" s="18">
        <v>6.89</v>
      </c>
      <c r="C133" s="19">
        <f t="shared" si="1"/>
        <v>3.0374564999999998</v>
      </c>
      <c r="D133" s="25" t="s">
        <v>26</v>
      </c>
      <c r="E133" s="7">
        <v>3.2500000000000001E-2</v>
      </c>
      <c r="F133" s="5">
        <v>0.18</v>
      </c>
      <c r="G133" s="6" t="s">
        <v>3</v>
      </c>
      <c r="H133" s="7">
        <v>6.8199999999999997E-2</v>
      </c>
      <c r="I133" s="7">
        <v>0.1183</v>
      </c>
      <c r="J133" s="26">
        <v>84099190</v>
      </c>
      <c r="K133" s="27">
        <v>7898331572203</v>
      </c>
      <c r="L133" s="26" t="s">
        <v>686</v>
      </c>
      <c r="M133" s="26" t="s">
        <v>945</v>
      </c>
    </row>
    <row r="134" spans="1:13" x14ac:dyDescent="0.3">
      <c r="A134" s="11" t="s">
        <v>821</v>
      </c>
      <c r="B134" s="18">
        <v>6.89</v>
      </c>
      <c r="C134" s="19">
        <f t="shared" ref="C134:C161" si="2">B134*(1-I134)*0.5</f>
        <v>3.0374564999999998</v>
      </c>
      <c r="D134" s="25" t="s">
        <v>26</v>
      </c>
      <c r="E134" s="7">
        <v>3.2500000000000001E-2</v>
      </c>
      <c r="F134" s="5">
        <v>0.18</v>
      </c>
      <c r="G134" s="6" t="s">
        <v>3</v>
      </c>
      <c r="H134" s="7">
        <v>6.8199999999999997E-2</v>
      </c>
      <c r="I134" s="7">
        <v>0.1183</v>
      </c>
      <c r="J134" s="26">
        <v>84099190</v>
      </c>
      <c r="K134" s="27">
        <v>7898331572227</v>
      </c>
      <c r="L134" s="26" t="s">
        <v>686</v>
      </c>
      <c r="M134" s="26" t="s">
        <v>946</v>
      </c>
    </row>
    <row r="135" spans="1:13" x14ac:dyDescent="0.3">
      <c r="A135" s="11" t="s">
        <v>822</v>
      </c>
      <c r="B135" s="18">
        <v>6.89</v>
      </c>
      <c r="C135" s="19">
        <f t="shared" si="2"/>
        <v>3.0374564999999998</v>
      </c>
      <c r="D135" s="25" t="s">
        <v>26</v>
      </c>
      <c r="E135" s="7">
        <v>3.2500000000000001E-2</v>
      </c>
      <c r="F135" s="5">
        <v>0.18</v>
      </c>
      <c r="G135" s="6" t="s">
        <v>3</v>
      </c>
      <c r="H135" s="7">
        <v>6.8199999999999997E-2</v>
      </c>
      <c r="I135" s="7">
        <v>0.1183</v>
      </c>
      <c r="J135" s="26">
        <v>84099190</v>
      </c>
      <c r="K135" s="27">
        <v>7898331572241</v>
      </c>
      <c r="L135" s="26" t="s">
        <v>686</v>
      </c>
      <c r="M135" s="26" t="s">
        <v>947</v>
      </c>
    </row>
    <row r="136" spans="1:13" x14ac:dyDescent="0.3">
      <c r="A136" s="11" t="s">
        <v>823</v>
      </c>
      <c r="B136" s="18">
        <v>6.89</v>
      </c>
      <c r="C136" s="19">
        <f t="shared" si="2"/>
        <v>3.0374564999999998</v>
      </c>
      <c r="D136" s="25" t="s">
        <v>26</v>
      </c>
      <c r="E136" s="7">
        <v>3.2500000000000001E-2</v>
      </c>
      <c r="F136" s="5">
        <v>0.18</v>
      </c>
      <c r="G136" s="6" t="s">
        <v>3</v>
      </c>
      <c r="H136" s="7">
        <v>6.8199999999999997E-2</v>
      </c>
      <c r="I136" s="7">
        <v>0.1183</v>
      </c>
      <c r="J136" s="26">
        <v>84099190</v>
      </c>
      <c r="K136" s="27">
        <v>7898331572265</v>
      </c>
      <c r="L136" s="26" t="s">
        <v>686</v>
      </c>
      <c r="M136" s="26" t="s">
        <v>948</v>
      </c>
    </row>
    <row r="137" spans="1:13" x14ac:dyDescent="0.3">
      <c r="A137" s="11" t="s">
        <v>824</v>
      </c>
      <c r="B137" s="18">
        <v>6.89</v>
      </c>
      <c r="C137" s="19">
        <f t="shared" si="2"/>
        <v>3.0374564999999998</v>
      </c>
      <c r="D137" s="25" t="s">
        <v>26</v>
      </c>
      <c r="E137" s="7">
        <v>3.2500000000000001E-2</v>
      </c>
      <c r="F137" s="5">
        <v>0.18</v>
      </c>
      <c r="G137" s="6" t="s">
        <v>3</v>
      </c>
      <c r="H137" s="7">
        <v>6.8199999999999997E-2</v>
      </c>
      <c r="I137" s="7">
        <v>0.1183</v>
      </c>
      <c r="J137" s="26">
        <v>84099190</v>
      </c>
      <c r="K137" s="27">
        <v>7898331572289</v>
      </c>
      <c r="L137" s="26" t="s">
        <v>686</v>
      </c>
      <c r="M137" s="26" t="s">
        <v>844</v>
      </c>
    </row>
    <row r="138" spans="1:13" x14ac:dyDescent="0.3">
      <c r="A138" s="11" t="s">
        <v>825</v>
      </c>
      <c r="B138" s="18">
        <v>6.89</v>
      </c>
      <c r="C138" s="19">
        <f t="shared" si="2"/>
        <v>3.0374564999999998</v>
      </c>
      <c r="D138" s="25" t="s">
        <v>26</v>
      </c>
      <c r="E138" s="7">
        <v>3.2500000000000001E-2</v>
      </c>
      <c r="F138" s="5">
        <v>0.18</v>
      </c>
      <c r="G138" s="6" t="s">
        <v>3</v>
      </c>
      <c r="H138" s="7">
        <v>6.8199999999999997E-2</v>
      </c>
      <c r="I138" s="7">
        <v>0.1183</v>
      </c>
      <c r="J138" s="26">
        <v>84099190</v>
      </c>
      <c r="K138" s="27">
        <v>7898331572302</v>
      </c>
      <c r="L138" s="26" t="s">
        <v>686</v>
      </c>
      <c r="M138" s="26" t="s">
        <v>844</v>
      </c>
    </row>
    <row r="139" spans="1:13" x14ac:dyDescent="0.3">
      <c r="A139" s="11" t="s">
        <v>826</v>
      </c>
      <c r="B139" s="18">
        <v>6.89</v>
      </c>
      <c r="C139" s="19">
        <f t="shared" si="2"/>
        <v>3.0374564999999998</v>
      </c>
      <c r="D139" s="25" t="s">
        <v>26</v>
      </c>
      <c r="E139" s="7">
        <v>3.2500000000000001E-2</v>
      </c>
      <c r="F139" s="5">
        <v>0.18</v>
      </c>
      <c r="G139" s="6" t="s">
        <v>3</v>
      </c>
      <c r="H139" s="7">
        <v>6.8199999999999997E-2</v>
      </c>
      <c r="I139" s="7">
        <v>0.1183</v>
      </c>
      <c r="J139" s="26">
        <v>84099190</v>
      </c>
      <c r="K139" s="27">
        <v>7898331572326</v>
      </c>
      <c r="L139" s="26" t="s">
        <v>686</v>
      </c>
      <c r="M139" s="26" t="s">
        <v>949</v>
      </c>
    </row>
    <row r="140" spans="1:13" x14ac:dyDescent="0.3">
      <c r="A140" s="11">
        <v>1030301</v>
      </c>
      <c r="B140" s="18">
        <v>13.86</v>
      </c>
      <c r="C140" s="19">
        <f t="shared" si="2"/>
        <v>6.1101809999999999</v>
      </c>
      <c r="D140" s="25" t="s">
        <v>27</v>
      </c>
      <c r="E140" s="7">
        <v>3.2500000000000001E-2</v>
      </c>
      <c r="F140" s="5">
        <v>0.18</v>
      </c>
      <c r="G140" s="6" t="s">
        <v>3</v>
      </c>
      <c r="H140" s="7">
        <v>6.8199999999999997E-2</v>
      </c>
      <c r="I140" s="7">
        <v>0.1183</v>
      </c>
      <c r="J140" s="26">
        <v>84099190</v>
      </c>
      <c r="K140" s="27">
        <v>7898331572340</v>
      </c>
      <c r="L140" s="26" t="s">
        <v>686</v>
      </c>
      <c r="M140" s="26" t="s">
        <v>950</v>
      </c>
    </row>
    <row r="141" spans="1:13" x14ac:dyDescent="0.3">
      <c r="A141" s="11">
        <v>1030302</v>
      </c>
      <c r="B141" s="18">
        <v>13.86</v>
      </c>
      <c r="C141" s="19">
        <f t="shared" si="2"/>
        <v>6.1101809999999999</v>
      </c>
      <c r="D141" s="25" t="s">
        <v>28</v>
      </c>
      <c r="E141" s="7">
        <v>3.2500000000000001E-2</v>
      </c>
      <c r="F141" s="5">
        <v>0.18</v>
      </c>
      <c r="G141" s="6" t="s">
        <v>3</v>
      </c>
      <c r="H141" s="7">
        <v>6.8199999999999997E-2</v>
      </c>
      <c r="I141" s="7">
        <v>0.1183</v>
      </c>
      <c r="J141" s="26">
        <v>84099190</v>
      </c>
      <c r="K141" s="27">
        <v>7898331572364</v>
      </c>
      <c r="L141" s="26" t="s">
        <v>686</v>
      </c>
      <c r="M141" s="26" t="s">
        <v>951</v>
      </c>
    </row>
    <row r="142" spans="1:13" x14ac:dyDescent="0.3">
      <c r="A142" s="11">
        <v>1040501</v>
      </c>
      <c r="B142" s="18">
        <v>5.38</v>
      </c>
      <c r="C142" s="19">
        <f t="shared" si="2"/>
        <v>2.3717730000000001</v>
      </c>
      <c r="D142" s="25" t="s">
        <v>29</v>
      </c>
      <c r="E142" s="7">
        <v>3.2500000000000001E-2</v>
      </c>
      <c r="F142" s="5">
        <v>0.18</v>
      </c>
      <c r="G142" s="6" t="s">
        <v>3</v>
      </c>
      <c r="H142" s="7">
        <v>6.8199999999999997E-2</v>
      </c>
      <c r="I142" s="7">
        <v>0.1183</v>
      </c>
      <c r="J142" s="26">
        <v>84099190</v>
      </c>
      <c r="K142" s="27">
        <v>7898331572388</v>
      </c>
      <c r="L142" s="26" t="s">
        <v>686</v>
      </c>
      <c r="M142" s="26" t="s">
        <v>952</v>
      </c>
    </row>
    <row r="143" spans="1:13" x14ac:dyDescent="0.3">
      <c r="A143" s="11" t="s">
        <v>827</v>
      </c>
      <c r="B143" s="18">
        <v>14.67</v>
      </c>
      <c r="C143" s="19">
        <f t="shared" si="2"/>
        <v>6.4672695000000004</v>
      </c>
      <c r="D143" s="25" t="s">
        <v>953</v>
      </c>
      <c r="E143" s="7">
        <v>3.2500000000000001E-2</v>
      </c>
      <c r="F143" s="5">
        <v>0.18</v>
      </c>
      <c r="G143" s="6" t="s">
        <v>3</v>
      </c>
      <c r="H143" s="7">
        <v>6.8199999999999997E-2</v>
      </c>
      <c r="I143" s="7">
        <v>0.1183</v>
      </c>
      <c r="J143" s="26">
        <v>84099190</v>
      </c>
      <c r="K143" s="27">
        <v>7898331572401</v>
      </c>
      <c r="L143" s="26" t="s">
        <v>686</v>
      </c>
      <c r="M143" s="26" t="s">
        <v>844</v>
      </c>
    </row>
    <row r="144" spans="1:13" x14ac:dyDescent="0.3">
      <c r="A144" s="11" t="s">
        <v>828</v>
      </c>
      <c r="B144" s="18">
        <v>14.67</v>
      </c>
      <c r="C144" s="19">
        <f t="shared" si="2"/>
        <v>6.4672695000000004</v>
      </c>
      <c r="D144" s="25" t="s">
        <v>954</v>
      </c>
      <c r="E144" s="7">
        <v>3.2500000000000001E-2</v>
      </c>
      <c r="F144" s="5">
        <v>0.18</v>
      </c>
      <c r="G144" s="6" t="s">
        <v>3</v>
      </c>
      <c r="H144" s="7">
        <v>6.8199999999999997E-2</v>
      </c>
      <c r="I144" s="7">
        <v>0.1183</v>
      </c>
      <c r="J144" s="26">
        <v>84099190</v>
      </c>
      <c r="K144" s="27">
        <v>7898331572425</v>
      </c>
      <c r="L144" s="26" t="s">
        <v>686</v>
      </c>
      <c r="M144" s="26" t="s">
        <v>844</v>
      </c>
    </row>
    <row r="145" spans="1:13" x14ac:dyDescent="0.3">
      <c r="A145" s="11" t="s">
        <v>829</v>
      </c>
      <c r="B145" s="18">
        <v>5.23</v>
      </c>
      <c r="C145" s="19">
        <f t="shared" si="2"/>
        <v>2.3056455000000002</v>
      </c>
      <c r="D145" s="25" t="s">
        <v>30</v>
      </c>
      <c r="E145" s="7">
        <v>3.2500000000000001E-2</v>
      </c>
      <c r="F145" s="5">
        <v>0.18</v>
      </c>
      <c r="G145" s="6" t="s">
        <v>3</v>
      </c>
      <c r="H145" s="7">
        <v>6.8199999999999997E-2</v>
      </c>
      <c r="I145" s="7">
        <v>0.1183</v>
      </c>
      <c r="J145" s="26">
        <v>84099190</v>
      </c>
      <c r="K145" s="27">
        <v>7898331572449</v>
      </c>
      <c r="L145" s="26" t="s">
        <v>686</v>
      </c>
      <c r="M145" s="26" t="s">
        <v>844</v>
      </c>
    </row>
    <row r="146" spans="1:13" x14ac:dyDescent="0.3">
      <c r="A146" s="11" t="s">
        <v>830</v>
      </c>
      <c r="B146" s="18">
        <v>5.23</v>
      </c>
      <c r="C146" s="19">
        <f t="shared" si="2"/>
        <v>2.3056455000000002</v>
      </c>
      <c r="D146" s="25" t="s">
        <v>31</v>
      </c>
      <c r="E146" s="7">
        <v>3.2500000000000001E-2</v>
      </c>
      <c r="F146" s="5">
        <v>0.18</v>
      </c>
      <c r="G146" s="6" t="s">
        <v>3</v>
      </c>
      <c r="H146" s="7">
        <v>6.8199999999999997E-2</v>
      </c>
      <c r="I146" s="7">
        <v>0.1183</v>
      </c>
      <c r="J146" s="26">
        <v>84099190</v>
      </c>
      <c r="K146" s="27">
        <v>7898331572463</v>
      </c>
      <c r="L146" s="26" t="s">
        <v>686</v>
      </c>
      <c r="M146" s="26" t="s">
        <v>844</v>
      </c>
    </row>
    <row r="147" spans="1:13" x14ac:dyDescent="0.3">
      <c r="A147" s="11" t="s">
        <v>831</v>
      </c>
      <c r="B147" s="18">
        <v>5.23</v>
      </c>
      <c r="C147" s="19">
        <f t="shared" si="2"/>
        <v>2.3056455000000002</v>
      </c>
      <c r="D147" s="25" t="s">
        <v>32</v>
      </c>
      <c r="E147" s="7">
        <v>3.2500000000000001E-2</v>
      </c>
      <c r="F147" s="5">
        <v>0.18</v>
      </c>
      <c r="G147" s="6" t="s">
        <v>3</v>
      </c>
      <c r="H147" s="7">
        <v>6.8199999999999997E-2</v>
      </c>
      <c r="I147" s="7">
        <v>0.1183</v>
      </c>
      <c r="J147" s="26">
        <v>84099190</v>
      </c>
      <c r="K147" s="27">
        <v>7898331577260</v>
      </c>
      <c r="L147" s="26" t="s">
        <v>686</v>
      </c>
      <c r="M147" s="26" t="s">
        <v>844</v>
      </c>
    </row>
    <row r="148" spans="1:13" x14ac:dyDescent="0.3">
      <c r="A148" s="11" t="s">
        <v>832</v>
      </c>
      <c r="B148" s="18">
        <v>5.23</v>
      </c>
      <c r="C148" s="19">
        <f t="shared" si="2"/>
        <v>2.3056455000000002</v>
      </c>
      <c r="D148" s="25" t="s">
        <v>33</v>
      </c>
      <c r="E148" s="7">
        <v>3.2500000000000001E-2</v>
      </c>
      <c r="F148" s="5">
        <v>0.18</v>
      </c>
      <c r="G148" s="6" t="s">
        <v>3</v>
      </c>
      <c r="H148" s="7">
        <v>6.8199999999999997E-2</v>
      </c>
      <c r="I148" s="7">
        <v>0.1183</v>
      </c>
      <c r="J148" s="26">
        <v>84099190</v>
      </c>
      <c r="K148" s="27">
        <v>7898331572760</v>
      </c>
      <c r="L148" s="26" t="s">
        <v>686</v>
      </c>
      <c r="M148" s="26" t="s">
        <v>844</v>
      </c>
    </row>
    <row r="149" spans="1:13" x14ac:dyDescent="0.3">
      <c r="A149" s="11" t="s">
        <v>833</v>
      </c>
      <c r="B149" s="18">
        <v>4.18</v>
      </c>
      <c r="C149" s="19">
        <f t="shared" si="2"/>
        <v>1.8427529999999999</v>
      </c>
      <c r="D149" s="25" t="s">
        <v>34</v>
      </c>
      <c r="E149" s="7">
        <v>3.2500000000000001E-2</v>
      </c>
      <c r="F149" s="5">
        <v>0.18</v>
      </c>
      <c r="G149" s="6" t="s">
        <v>3</v>
      </c>
      <c r="H149" s="7">
        <v>6.8199999999999997E-2</v>
      </c>
      <c r="I149" s="7">
        <v>0.1183</v>
      </c>
      <c r="J149" s="26">
        <v>84099190</v>
      </c>
      <c r="K149" s="27">
        <v>7898331572487</v>
      </c>
      <c r="L149" s="26" t="s">
        <v>686</v>
      </c>
      <c r="M149" s="26" t="s">
        <v>844</v>
      </c>
    </row>
    <row r="150" spans="1:13" x14ac:dyDescent="0.3">
      <c r="A150" s="11" t="s">
        <v>834</v>
      </c>
      <c r="B150" s="18">
        <v>4.18</v>
      </c>
      <c r="C150" s="19">
        <f t="shared" si="2"/>
        <v>1.8427529999999999</v>
      </c>
      <c r="D150" s="25" t="s">
        <v>35</v>
      </c>
      <c r="E150" s="7">
        <v>3.2500000000000001E-2</v>
      </c>
      <c r="F150" s="5">
        <v>0.18</v>
      </c>
      <c r="G150" s="6" t="s">
        <v>3</v>
      </c>
      <c r="H150" s="7">
        <v>6.8199999999999997E-2</v>
      </c>
      <c r="I150" s="7">
        <v>0.1183</v>
      </c>
      <c r="J150" s="26">
        <v>84099190</v>
      </c>
      <c r="K150" s="27">
        <v>7898331572500</v>
      </c>
      <c r="L150" s="26" t="s">
        <v>686</v>
      </c>
      <c r="M150" s="26" t="s">
        <v>844</v>
      </c>
    </row>
    <row r="151" spans="1:13" x14ac:dyDescent="0.3">
      <c r="A151" s="11" t="s">
        <v>835</v>
      </c>
      <c r="B151" s="18">
        <v>4.18</v>
      </c>
      <c r="C151" s="19">
        <f t="shared" si="2"/>
        <v>1.8427529999999999</v>
      </c>
      <c r="D151" s="25" t="s">
        <v>36</v>
      </c>
      <c r="E151" s="7">
        <v>3.2500000000000001E-2</v>
      </c>
      <c r="F151" s="5">
        <v>0.18</v>
      </c>
      <c r="G151" s="6" t="s">
        <v>3</v>
      </c>
      <c r="H151" s="7">
        <v>6.8199999999999997E-2</v>
      </c>
      <c r="I151" s="7">
        <v>0.1183</v>
      </c>
      <c r="J151" s="26">
        <v>84099190</v>
      </c>
      <c r="K151" s="27">
        <v>7898331572982</v>
      </c>
      <c r="L151" s="26" t="s">
        <v>686</v>
      </c>
      <c r="M151" s="26" t="s">
        <v>844</v>
      </c>
    </row>
    <row r="152" spans="1:13" x14ac:dyDescent="0.3">
      <c r="A152" s="11" t="s">
        <v>836</v>
      </c>
      <c r="B152" s="18">
        <v>4.18</v>
      </c>
      <c r="C152" s="19">
        <f t="shared" si="2"/>
        <v>1.8427529999999999</v>
      </c>
      <c r="D152" s="25" t="s">
        <v>37</v>
      </c>
      <c r="E152" s="7">
        <v>3.2500000000000001E-2</v>
      </c>
      <c r="F152" s="5">
        <v>0.18</v>
      </c>
      <c r="G152" s="6" t="s">
        <v>3</v>
      </c>
      <c r="H152" s="7">
        <v>6.8199999999999997E-2</v>
      </c>
      <c r="I152" s="7">
        <v>0.1183</v>
      </c>
      <c r="J152" s="26">
        <v>84099190</v>
      </c>
      <c r="K152" s="27" t="s">
        <v>844</v>
      </c>
      <c r="L152" s="26" t="s">
        <v>686</v>
      </c>
      <c r="M152" s="26" t="s">
        <v>844</v>
      </c>
    </row>
    <row r="153" spans="1:13" x14ac:dyDescent="0.3">
      <c r="A153" s="11" t="s">
        <v>837</v>
      </c>
      <c r="B153" s="18">
        <v>3.17</v>
      </c>
      <c r="C153" s="19">
        <f t="shared" si="2"/>
        <v>1.3974945000000001</v>
      </c>
      <c r="D153" s="25" t="s">
        <v>38</v>
      </c>
      <c r="E153" s="7">
        <v>3.2500000000000001E-2</v>
      </c>
      <c r="F153" s="5">
        <v>0.18</v>
      </c>
      <c r="G153" s="6" t="s">
        <v>3</v>
      </c>
      <c r="H153" s="7">
        <v>6.8199999999999997E-2</v>
      </c>
      <c r="I153" s="7">
        <v>0.1183</v>
      </c>
      <c r="J153" s="26">
        <v>84099190</v>
      </c>
      <c r="K153" s="27">
        <v>7898331572524</v>
      </c>
      <c r="L153" s="26" t="s">
        <v>686</v>
      </c>
      <c r="M153" s="26" t="s">
        <v>844</v>
      </c>
    </row>
    <row r="154" spans="1:13" x14ac:dyDescent="0.3">
      <c r="A154" s="11" t="s">
        <v>838</v>
      </c>
      <c r="B154" s="18">
        <v>3.17</v>
      </c>
      <c r="C154" s="19">
        <f t="shared" si="2"/>
        <v>1.3974945000000001</v>
      </c>
      <c r="D154" s="25" t="s">
        <v>39</v>
      </c>
      <c r="E154" s="7">
        <v>3.2500000000000001E-2</v>
      </c>
      <c r="F154" s="5">
        <v>0.18</v>
      </c>
      <c r="G154" s="6" t="s">
        <v>3</v>
      </c>
      <c r="H154" s="7">
        <v>6.8199999999999997E-2</v>
      </c>
      <c r="I154" s="7">
        <v>0.1183</v>
      </c>
      <c r="J154" s="26">
        <v>84099190</v>
      </c>
      <c r="K154" s="27">
        <v>7898331572548</v>
      </c>
      <c r="L154" s="26" t="s">
        <v>686</v>
      </c>
      <c r="M154" s="26" t="s">
        <v>844</v>
      </c>
    </row>
    <row r="155" spans="1:13" x14ac:dyDescent="0.3">
      <c r="A155" s="11">
        <v>1060704</v>
      </c>
      <c r="B155" s="18">
        <v>3.26</v>
      </c>
      <c r="C155" s="19">
        <f t="shared" si="2"/>
        <v>1.437171</v>
      </c>
      <c r="D155" s="25" t="s">
        <v>40</v>
      </c>
      <c r="E155" s="7">
        <v>3.2500000000000001E-2</v>
      </c>
      <c r="F155" s="5">
        <v>0.18</v>
      </c>
      <c r="G155" s="6" t="s">
        <v>3</v>
      </c>
      <c r="H155" s="7">
        <v>6.8199999999999997E-2</v>
      </c>
      <c r="I155" s="7">
        <v>0.1183</v>
      </c>
      <c r="J155" s="26">
        <v>84099190</v>
      </c>
      <c r="K155" s="27">
        <v>7898331572562</v>
      </c>
      <c r="L155" s="26" t="s">
        <v>686</v>
      </c>
      <c r="M155" s="26" t="s">
        <v>844</v>
      </c>
    </row>
    <row r="156" spans="1:13" x14ac:dyDescent="0.3">
      <c r="A156" s="11">
        <v>1060705</v>
      </c>
      <c r="B156" s="18">
        <v>4.32</v>
      </c>
      <c r="C156" s="19">
        <f t="shared" si="2"/>
        <v>1.9044720000000002</v>
      </c>
      <c r="D156" s="25" t="s">
        <v>41</v>
      </c>
      <c r="E156" s="7">
        <v>3.2500000000000001E-2</v>
      </c>
      <c r="F156" s="5">
        <v>0.18</v>
      </c>
      <c r="G156" s="6" t="s">
        <v>3</v>
      </c>
      <c r="H156" s="7">
        <v>6.8199999999999997E-2</v>
      </c>
      <c r="I156" s="7">
        <v>0.1183</v>
      </c>
      <c r="J156" s="26">
        <v>84099190</v>
      </c>
      <c r="K156" s="27">
        <v>7898331572586</v>
      </c>
      <c r="L156" s="26" t="s">
        <v>686</v>
      </c>
      <c r="M156" s="26" t="s">
        <v>844</v>
      </c>
    </row>
    <row r="157" spans="1:13" x14ac:dyDescent="0.3">
      <c r="A157" s="11" t="s">
        <v>839</v>
      </c>
      <c r="B157" s="18">
        <v>4.32</v>
      </c>
      <c r="C157" s="19">
        <f t="shared" si="2"/>
        <v>1.9044720000000002</v>
      </c>
      <c r="D157" s="25" t="s">
        <v>42</v>
      </c>
      <c r="E157" s="7">
        <v>3.2500000000000001E-2</v>
      </c>
      <c r="F157" s="5">
        <v>0.18</v>
      </c>
      <c r="G157" s="6" t="s">
        <v>3</v>
      </c>
      <c r="H157" s="7">
        <v>6.8199999999999997E-2</v>
      </c>
      <c r="I157" s="7">
        <v>0.1183</v>
      </c>
      <c r="J157" s="26">
        <v>84099190</v>
      </c>
      <c r="K157" s="27" t="s">
        <v>844</v>
      </c>
      <c r="L157" s="26" t="s">
        <v>686</v>
      </c>
      <c r="M157" s="26" t="s">
        <v>844</v>
      </c>
    </row>
    <row r="158" spans="1:13" x14ac:dyDescent="0.3">
      <c r="A158" s="11">
        <v>1060706</v>
      </c>
      <c r="B158" s="18">
        <v>4.45</v>
      </c>
      <c r="C158" s="19">
        <f t="shared" si="2"/>
        <v>1.9617825000000002</v>
      </c>
      <c r="D158" s="25" t="s">
        <v>43</v>
      </c>
      <c r="E158" s="7">
        <v>3.2500000000000001E-2</v>
      </c>
      <c r="F158" s="5">
        <v>0.18</v>
      </c>
      <c r="G158" s="6" t="s">
        <v>3</v>
      </c>
      <c r="H158" s="7">
        <v>6.8199999999999997E-2</v>
      </c>
      <c r="I158" s="7">
        <v>0.1183</v>
      </c>
      <c r="J158" s="26">
        <v>84099190</v>
      </c>
      <c r="K158" s="27">
        <v>7898331572609</v>
      </c>
      <c r="L158" s="26" t="s">
        <v>686</v>
      </c>
      <c r="M158" s="26" t="s">
        <v>844</v>
      </c>
    </row>
    <row r="159" spans="1:13" x14ac:dyDescent="0.3">
      <c r="A159" s="11" t="s">
        <v>840</v>
      </c>
      <c r="B159" s="18">
        <v>4.45</v>
      </c>
      <c r="C159" s="19">
        <f t="shared" si="2"/>
        <v>1.9617825000000002</v>
      </c>
      <c r="D159" s="25" t="s">
        <v>44</v>
      </c>
      <c r="E159" s="7">
        <v>3.2500000000000001E-2</v>
      </c>
      <c r="F159" s="5">
        <v>0.18</v>
      </c>
      <c r="G159" s="6" t="s">
        <v>3</v>
      </c>
      <c r="H159" s="7">
        <v>6.8199999999999997E-2</v>
      </c>
      <c r="I159" s="7">
        <v>0.1183</v>
      </c>
      <c r="J159" s="26">
        <v>84099190</v>
      </c>
      <c r="K159" s="27" t="s">
        <v>844</v>
      </c>
      <c r="L159" s="26" t="s">
        <v>686</v>
      </c>
      <c r="M159" s="26" t="s">
        <v>844</v>
      </c>
    </row>
    <row r="160" spans="1:13" x14ac:dyDescent="0.3">
      <c r="A160" s="11">
        <v>1060707</v>
      </c>
      <c r="B160" s="18">
        <v>2.92</v>
      </c>
      <c r="C160" s="19">
        <f t="shared" si="2"/>
        <v>1.287282</v>
      </c>
      <c r="D160" s="25" t="s">
        <v>45</v>
      </c>
      <c r="E160" s="7">
        <v>3.2500000000000001E-2</v>
      </c>
      <c r="F160" s="5">
        <v>0.18</v>
      </c>
      <c r="G160" s="6" t="s">
        <v>3</v>
      </c>
      <c r="H160" s="7">
        <v>6.8199999999999997E-2</v>
      </c>
      <c r="I160" s="7">
        <v>0.1183</v>
      </c>
      <c r="J160" s="26">
        <v>84099190</v>
      </c>
      <c r="K160" s="27">
        <v>7898331572623</v>
      </c>
      <c r="L160" s="26" t="s">
        <v>686</v>
      </c>
      <c r="M160" s="26" t="s">
        <v>844</v>
      </c>
    </row>
    <row r="161" spans="1:13" x14ac:dyDescent="0.3">
      <c r="A161" s="11">
        <v>1060708</v>
      </c>
      <c r="B161" s="18">
        <v>5.78</v>
      </c>
      <c r="C161" s="19">
        <f t="shared" si="2"/>
        <v>2.5481130000000003</v>
      </c>
      <c r="D161" s="25" t="s">
        <v>46</v>
      </c>
      <c r="E161" s="7">
        <v>3.2500000000000001E-2</v>
      </c>
      <c r="F161" s="5">
        <v>0.18</v>
      </c>
      <c r="G161" s="6" t="s">
        <v>3</v>
      </c>
      <c r="H161" s="7">
        <v>6.8199999999999997E-2</v>
      </c>
      <c r="I161" s="7">
        <v>0.1183</v>
      </c>
      <c r="J161" s="26">
        <v>84099190</v>
      </c>
      <c r="K161" s="27">
        <v>7898331572593</v>
      </c>
      <c r="L161" s="26" t="s">
        <v>686</v>
      </c>
      <c r="M161" s="26" t="s">
        <v>844</v>
      </c>
    </row>
    <row r="196" ht="15.75" customHeight="1" x14ac:dyDescent="0.3"/>
    <row r="204" ht="15" customHeight="1" x14ac:dyDescent="0.3"/>
    <row r="205" ht="15.75" customHeight="1" x14ac:dyDescent="0.3"/>
    <row r="206" ht="15" customHeight="1" x14ac:dyDescent="0.3"/>
    <row r="207" ht="15" customHeight="1" x14ac:dyDescent="0.3"/>
    <row r="208" ht="15" customHeight="1" x14ac:dyDescent="0.3"/>
    <row r="209" ht="15" customHeight="1" x14ac:dyDescent="0.3"/>
    <row r="210" ht="15.75" customHeight="1" x14ac:dyDescent="0.3"/>
  </sheetData>
  <mergeCells count="3">
    <mergeCell ref="A3:I3"/>
    <mergeCell ref="C1:K1"/>
    <mergeCell ref="C2:K2"/>
  </mergeCells>
  <phoneticPr fontId="42" type="noConversion"/>
  <pageMargins left="0.39370078740157483" right="0.39370078740157483" top="0.39370078740157483" bottom="0.39370078740157483" header="0.31496062992125984" footer="0.31496062992125984"/>
  <pageSetup paperSize="9" scale="99" orientation="landscape" horizontalDpi="360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5255C4-90EC-4C8D-8A30-E72B5344E3E6}">
  <dimension ref="A1:H9"/>
  <sheetViews>
    <sheetView workbookViewId="0">
      <selection activeCell="H7" sqref="H7"/>
    </sheetView>
  </sheetViews>
  <sheetFormatPr defaultRowHeight="14.4" x14ac:dyDescent="0.3"/>
  <cols>
    <col min="1" max="1" width="11.77734375" bestFit="1" customWidth="1"/>
    <col min="2" max="2" width="10.6640625" bestFit="1" customWidth="1"/>
    <col min="4" max="4" width="11.88671875" style="31" bestFit="1" customWidth="1"/>
    <col min="5" max="5" width="10.33203125" style="31" bestFit="1" customWidth="1"/>
    <col min="6" max="6" width="9.33203125" style="31" bestFit="1" customWidth="1"/>
    <col min="7" max="7" width="10" bestFit="1" customWidth="1"/>
    <col min="8" max="8" width="10.33203125" bestFit="1" customWidth="1"/>
  </cols>
  <sheetData>
    <row r="1" spans="1:8" s="28" customFormat="1" x14ac:dyDescent="0.3">
      <c r="A1" s="28" t="s">
        <v>955</v>
      </c>
      <c r="B1" s="28" t="s">
        <v>956</v>
      </c>
      <c r="C1" s="28" t="s">
        <v>957</v>
      </c>
      <c r="D1" s="29" t="s">
        <v>955</v>
      </c>
      <c r="E1" s="29" t="s">
        <v>956</v>
      </c>
      <c r="F1" s="29" t="s">
        <v>957</v>
      </c>
      <c r="G1" s="28" t="s">
        <v>958</v>
      </c>
      <c r="H1" s="28" t="s">
        <v>959</v>
      </c>
    </row>
    <row r="2" spans="1:8" x14ac:dyDescent="0.3">
      <c r="A2" s="30" t="s">
        <v>380</v>
      </c>
      <c r="B2" s="30" t="s">
        <v>371</v>
      </c>
      <c r="C2" s="30">
        <v>2010810</v>
      </c>
      <c r="D2" s="31">
        <v>156.52000000000001</v>
      </c>
      <c r="E2" s="31">
        <v>118.79</v>
      </c>
      <c r="F2" s="31">
        <v>21.61</v>
      </c>
      <c r="G2" s="32">
        <f>D2/(E2+F2)-1</f>
        <v>0.11481481481481493</v>
      </c>
      <c r="H2" s="33">
        <f>(E2+F2)</f>
        <v>140.4</v>
      </c>
    </row>
    <row r="3" spans="1:8" x14ac:dyDescent="0.3">
      <c r="A3" s="30" t="s">
        <v>382</v>
      </c>
      <c r="B3" s="30" t="s">
        <v>366</v>
      </c>
      <c r="C3" s="30">
        <v>2010810</v>
      </c>
      <c r="D3" s="31">
        <v>139.09</v>
      </c>
      <c r="E3" s="31">
        <v>118.12</v>
      </c>
      <c r="F3" s="31">
        <v>21.61</v>
      </c>
      <c r="G3" s="32">
        <f t="shared" ref="G3:G9" si="0">D3/(E3+F3)-1</f>
        <v>-4.5802619337294015E-3</v>
      </c>
      <c r="H3" s="33">
        <f t="shared" ref="H3:H9" si="1">(E3+F3)</f>
        <v>139.73000000000002</v>
      </c>
    </row>
    <row r="4" spans="1:8" x14ac:dyDescent="0.3">
      <c r="A4" s="30" t="s">
        <v>384</v>
      </c>
      <c r="B4" s="30" t="s">
        <v>368</v>
      </c>
      <c r="C4" s="30">
        <v>2010810</v>
      </c>
      <c r="D4" s="31">
        <v>130.02000000000001</v>
      </c>
      <c r="E4" s="31">
        <v>118.12</v>
      </c>
      <c r="F4" s="31">
        <v>21.61</v>
      </c>
      <c r="G4" s="32">
        <f t="shared" si="0"/>
        <v>-6.9491161525799816E-2</v>
      </c>
      <c r="H4" s="33">
        <f t="shared" si="1"/>
        <v>139.73000000000002</v>
      </c>
    </row>
    <row r="5" spans="1:8" x14ac:dyDescent="0.3">
      <c r="A5" s="30" t="s">
        <v>394</v>
      </c>
      <c r="B5" s="30" t="s">
        <v>365</v>
      </c>
      <c r="C5" s="30">
        <v>2010830</v>
      </c>
      <c r="D5" s="31">
        <v>152.19</v>
      </c>
      <c r="E5" s="31">
        <v>118.12</v>
      </c>
      <c r="F5" s="31">
        <v>31.49</v>
      </c>
      <c r="G5" s="32">
        <f t="shared" si="0"/>
        <v>1.7244836575095235E-2</v>
      </c>
      <c r="H5" s="33">
        <f t="shared" si="1"/>
        <v>149.61000000000001</v>
      </c>
    </row>
    <row r="6" spans="1:8" x14ac:dyDescent="0.3">
      <c r="A6" s="30" t="s">
        <v>396</v>
      </c>
      <c r="B6" s="30" t="s">
        <v>367</v>
      </c>
      <c r="C6" s="30">
        <v>2010830</v>
      </c>
      <c r="D6" s="31">
        <v>152.19</v>
      </c>
      <c r="E6" s="31">
        <v>118.12</v>
      </c>
      <c r="F6" s="31">
        <v>31.49</v>
      </c>
      <c r="G6" s="32">
        <f t="shared" si="0"/>
        <v>1.7244836575095235E-2</v>
      </c>
      <c r="H6" s="33">
        <f t="shared" si="1"/>
        <v>149.61000000000001</v>
      </c>
    </row>
    <row r="7" spans="1:8" x14ac:dyDescent="0.3">
      <c r="A7" s="30" t="s">
        <v>398</v>
      </c>
      <c r="B7" s="30" t="s">
        <v>371</v>
      </c>
      <c r="C7" s="30">
        <v>2010830</v>
      </c>
      <c r="D7" s="31">
        <v>138.4</v>
      </c>
      <c r="E7" s="31">
        <v>118.79</v>
      </c>
      <c r="F7" s="31">
        <v>31.49</v>
      </c>
      <c r="G7" s="32">
        <f t="shared" si="0"/>
        <v>-7.9052435453819458E-2</v>
      </c>
      <c r="H7" s="33">
        <f t="shared" si="1"/>
        <v>150.28</v>
      </c>
    </row>
    <row r="8" spans="1:8" x14ac:dyDescent="0.3">
      <c r="A8" s="30" t="s">
        <v>406</v>
      </c>
      <c r="B8" s="30" t="s">
        <v>371</v>
      </c>
      <c r="C8" s="30">
        <v>2010850</v>
      </c>
      <c r="D8" s="31">
        <v>118.79</v>
      </c>
      <c r="E8" s="31">
        <v>118.79</v>
      </c>
      <c r="F8" s="31">
        <v>46.86</v>
      </c>
      <c r="G8" s="32">
        <f t="shared" si="0"/>
        <v>-0.28288560217325687</v>
      </c>
      <c r="H8" s="33">
        <f t="shared" si="1"/>
        <v>165.65</v>
      </c>
    </row>
    <row r="9" spans="1:8" x14ac:dyDescent="0.3">
      <c r="A9" s="30" t="s">
        <v>464</v>
      </c>
      <c r="B9" s="30" t="s">
        <v>365</v>
      </c>
      <c r="C9" s="30">
        <v>2010850</v>
      </c>
      <c r="D9" s="31">
        <v>249.84</v>
      </c>
      <c r="E9" s="31">
        <v>118.12</v>
      </c>
      <c r="F9" s="31">
        <v>46.86</v>
      </c>
      <c r="G9" s="32">
        <f t="shared" si="0"/>
        <v>0.51436537762152978</v>
      </c>
      <c r="H9" s="33">
        <f t="shared" si="1"/>
        <v>164.98000000000002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3</vt:i4>
      </vt:variant>
    </vt:vector>
  </HeadingPairs>
  <TitlesOfParts>
    <vt:vector size="6" baseType="lpstr">
      <vt:lpstr>LISTA TEMPERATURA E INJEÇÃO </vt:lpstr>
      <vt:lpstr>LISTA PEÇAS PARA CARBURADOR</vt:lpstr>
      <vt:lpstr>ANALISE</vt:lpstr>
      <vt:lpstr>'LISTA TEMPERATURA E INJEÇÃO '!Area_de_impressao</vt:lpstr>
      <vt:lpstr>'LISTA PEÇAS PARA CARBURADOR'!Titulos_de_impressao</vt:lpstr>
      <vt:lpstr>'LISTA TEMPERATURA E INJEÇÃO '!Titulos_de_impressao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leandro Constantino</dc:creator>
  <cp:lastModifiedBy>ELIONARDO FONSECA</cp:lastModifiedBy>
  <cp:lastPrinted>2024-03-20T21:49:03Z</cp:lastPrinted>
  <dcterms:created xsi:type="dcterms:W3CDTF">2018-03-15T12:10:45Z</dcterms:created>
  <dcterms:modified xsi:type="dcterms:W3CDTF">2024-03-20T22:27:33Z</dcterms:modified>
</cp:coreProperties>
</file>